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5300" windowHeight="9300" activeTab="2"/>
  </bookViews>
  <sheets>
    <sheet name="1 арматура" sheetId="1" r:id="rId1"/>
    <sheet name="2 арматура" sheetId="2" r:id="rId2"/>
    <sheet name="3 счетчики холодной воды" sheetId="3" r:id="rId3"/>
    <sheet name="4 счетчики холодной воды" sheetId="4" r:id="rId4"/>
    <sheet name="5 счетчики горячей воды" sheetId="5" r:id="rId5"/>
    <sheet name="6 теплосчетчики" sheetId="6" r:id="rId6"/>
    <sheet name="7 затворы, привода" sheetId="7" r:id="rId7"/>
    <sheet name="8 Альбом ЦИРВ" sheetId="8" r:id="rId8"/>
    <sheet name="9 арматура сталь" sheetId="9" r:id="rId9"/>
    <sheet name="10 фланцы, крепеж, Водоприбор" sheetId="10" r:id="rId10"/>
    <sheet name="11 Мытищи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<sst xmlns="http://schemas.openxmlformats.org/spreadsheetml/2006/main" count="852" uniqueCount="623">
  <si>
    <t>Наименование продукции</t>
  </si>
  <si>
    <t>МЗВ-50</t>
  </si>
  <si>
    <t>МЗВ-80</t>
  </si>
  <si>
    <t>МЗВ-100</t>
  </si>
  <si>
    <t>Розница</t>
  </si>
  <si>
    <t>Опт 1</t>
  </si>
  <si>
    <t>от 150т.р.</t>
  </si>
  <si>
    <t>Опт 2</t>
  </si>
  <si>
    <t>Скидка 3%</t>
  </si>
  <si>
    <t>Скидка 5%</t>
  </si>
  <si>
    <t>МЗВ-150</t>
  </si>
  <si>
    <t>МЗВ-200</t>
  </si>
  <si>
    <t>МЗВ-250</t>
  </si>
  <si>
    <t>МЗВ-300</t>
  </si>
  <si>
    <t>МЗВГ-50</t>
  </si>
  <si>
    <t>МЗВГ-80</t>
  </si>
  <si>
    <t>МЗВГ-100</t>
  </si>
  <si>
    <t>e-mail: promstroyservis@mail.ru</t>
  </si>
  <si>
    <t>htth:// www.promstroyservise.ru</t>
  </si>
  <si>
    <t>от 300т.р.</t>
  </si>
  <si>
    <t>Щит 220в</t>
  </si>
  <si>
    <t>Щит 380в</t>
  </si>
  <si>
    <t>ФММ-40</t>
  </si>
  <si>
    <t>ФМФ-50</t>
  </si>
  <si>
    <t>ФМФ-65</t>
  </si>
  <si>
    <t>ФМФ-80</t>
  </si>
  <si>
    <t>ФМФ-100</t>
  </si>
  <si>
    <t>ФМФ-150</t>
  </si>
  <si>
    <t>ФМФ-200</t>
  </si>
  <si>
    <t>Ду-50</t>
  </si>
  <si>
    <t>Ду-65</t>
  </si>
  <si>
    <t>Ду-80</t>
  </si>
  <si>
    <t>Ду-100</t>
  </si>
  <si>
    <t>Ду-150</t>
  </si>
  <si>
    <t>Ду-200</t>
  </si>
  <si>
    <t>Ду-250</t>
  </si>
  <si>
    <t>Ду-300</t>
  </si>
  <si>
    <t>Тройник ТФ 50х50х50 (чугун)</t>
  </si>
  <si>
    <t>Тройник ТФ 100х100х50 (чугун)</t>
  </si>
  <si>
    <t>Тройник ТФ 100х100х80 (чугун)</t>
  </si>
  <si>
    <t>Тройник ТФ 150х150х100 (чугун)</t>
  </si>
  <si>
    <t>Тройник ТФ 150х150х150 (чугун)</t>
  </si>
  <si>
    <t>Переход ХФ 65х100 (чугун)</t>
  </si>
  <si>
    <t>Переход ХФ 80х150 (чугун)</t>
  </si>
  <si>
    <t>Переход ХФ 150х50 (чугун)</t>
  </si>
  <si>
    <t>Колено УФ Ду-50 (чугун)</t>
  </si>
  <si>
    <t>Колено УФ Ду-80 (чугун)</t>
  </si>
  <si>
    <t>Колено УФ Ду-200 (чугун)</t>
  </si>
  <si>
    <t>Тройник ТФ 50х50х50 (сталь)</t>
  </si>
  <si>
    <t>Тройник ТФ 80х80х50 (сталь)</t>
  </si>
  <si>
    <t>Тройник ТФ 80х80х80 (сталь)</t>
  </si>
  <si>
    <t>Тройник ТФ 100х100х50 (сталь)</t>
  </si>
  <si>
    <t>Тройник ТФ 100х100х80 (сталь)</t>
  </si>
  <si>
    <t>Тройник ТФ 100х100х100 (сталь)</t>
  </si>
  <si>
    <t>Тройник ТФ 150х150х50 (сталь)</t>
  </si>
  <si>
    <t>Тройник ТФ 150х150х80 (сталь)</t>
  </si>
  <si>
    <t>Тройник ТФ 150х150х100 (сталь)</t>
  </si>
  <si>
    <t>Тройник ТФ 150х150х150 (сталь)</t>
  </si>
  <si>
    <t>Тройник ТФ 200х200х50 (сталь)</t>
  </si>
  <si>
    <t>Тройник ТФ 200х200х80 (сталь)</t>
  </si>
  <si>
    <t>Тройник ТФ 200х200х100 (сталь)</t>
  </si>
  <si>
    <t>Тройник ТФ 200х200х150 (сталь)</t>
  </si>
  <si>
    <t>Колено УФ Ду-50 (сталь)</t>
  </si>
  <si>
    <t>Колено УФ Ду-80 (сталь)</t>
  </si>
  <si>
    <t>Колено УФ Ду-100 (сталь)</t>
  </si>
  <si>
    <t>Колено УФ Ду-150 (сталь)</t>
  </si>
  <si>
    <t>Колено УФ Ду-200 (сталь)</t>
  </si>
  <si>
    <t>Колено УФ Ду-300 (сталь)</t>
  </si>
  <si>
    <t>Тройник ТФ 250х250х150 (сталь)</t>
  </si>
  <si>
    <t>Тройник ТФ 250х250х200 (сталь)</t>
  </si>
  <si>
    <t>Переход ХФ 150х80 (сталь)</t>
  </si>
  <si>
    <t>Переход ХФ 150х100 (сталь)</t>
  </si>
  <si>
    <t>Переход ХФ 200х80 (сталь)</t>
  </si>
  <si>
    <t>Переход ХФ 200х100 (сталь)</t>
  </si>
  <si>
    <t>Переход ХФ 200х150 (сталь)</t>
  </si>
  <si>
    <t>Переход ХФ 250х100 (сталь)</t>
  </si>
  <si>
    <t>Переход ХФ 250х150 (сталь)</t>
  </si>
  <si>
    <t>Переход ХФ 250х200 (сталь)</t>
  </si>
  <si>
    <t xml:space="preserve">Монтажные элементы водомерных узлов (по альбому ЦИРВ 02А.00.00.00) </t>
  </si>
  <si>
    <t>ПДС+ППС Ду 80 (сталь)</t>
  </si>
  <si>
    <t>ПДС+ППС Ду 100 (сталь)</t>
  </si>
  <si>
    <t>ПДС+ППС Ду 150 (сталь)</t>
  </si>
  <si>
    <t>ПДС+ППС Ду 200 (сталь)</t>
  </si>
  <si>
    <t>Компенсатор (2-ой ППС) Ду 50 &lt; 500 (сталь)</t>
  </si>
  <si>
    <t>Компенсатор (2-ой ППС) Ду 80 &lt; 500 (сталь)</t>
  </si>
  <si>
    <t>Компенсатор (2-ой ППС) Ду 100 &lt; 500 (сталь)</t>
  </si>
  <si>
    <t>Компенсатор (2-ой ППС) Ду 150 &lt; 500 (сталь)</t>
  </si>
  <si>
    <t>Компенсатор (2-ой ППС) Ду 200 &lt; 500 (сталь)</t>
  </si>
  <si>
    <t>Компенсатор (2-ой ППС) Ду 50 &lt; 1000 (сталь)</t>
  </si>
  <si>
    <t>Компенсатор (2-ой ППС) Ду 80 &lt; 1000 (сталь)</t>
  </si>
  <si>
    <t>Компенсатор (2-ой ППС) Ду 100 &lt; 1000 (сталь)</t>
  </si>
  <si>
    <t>Компенсатор (2-ой ППС) Ду 150 &lt; 1000 (сталь)</t>
  </si>
  <si>
    <t>Компенсатор (2-ой ППС) Ду 200 &lt; 1000 (сталь)</t>
  </si>
  <si>
    <t>Патрубок фланец гладкий ПФГ Ду 50 (сталь)</t>
  </si>
  <si>
    <t>Патрубок фланец гладкий ПФГ Ду 80 (сталь)</t>
  </si>
  <si>
    <t>Патрубок фланец гладкий ПФГ Ду 100 (сталь)</t>
  </si>
  <si>
    <t>Патрубок фланец гладкий ПФГ Ду 150 (сталь)</t>
  </si>
  <si>
    <t>Патрубок фланец гладкий ПФГ Ду 200 (сталь)</t>
  </si>
  <si>
    <t>Комплект стяжек Ду 50</t>
  </si>
  <si>
    <t>Комплект стяжек Ду 80</t>
  </si>
  <si>
    <t>Комплект стяжек Ду 100</t>
  </si>
  <si>
    <t>Комплект стяжек Ду 150</t>
  </si>
  <si>
    <t>Комплект стяжек Ду 200</t>
  </si>
  <si>
    <t xml:space="preserve">Опора L=300 </t>
  </si>
  <si>
    <t xml:space="preserve">Опора L=500 </t>
  </si>
  <si>
    <t xml:space="preserve">Опора L=800 </t>
  </si>
  <si>
    <t xml:space="preserve">Опора L=1000 </t>
  </si>
  <si>
    <t xml:space="preserve">Опора L=1200 </t>
  </si>
  <si>
    <t xml:space="preserve">Опора L=1500 </t>
  </si>
  <si>
    <t>Прокладка резиновая Ду-20</t>
  </si>
  <si>
    <t>Прокладка резиновая Ду-25</t>
  </si>
  <si>
    <t>Прокладка резиновая Ду-32</t>
  </si>
  <si>
    <t>Прокладка резиновая Ду-40</t>
  </si>
  <si>
    <t>Прокладка резиновая Ду-50</t>
  </si>
  <si>
    <t>Прокладка резиновая Ду-80</t>
  </si>
  <si>
    <t>Прокладка резиновая Ду-100</t>
  </si>
  <si>
    <t>Прокладка резиновая Ду-150</t>
  </si>
  <si>
    <t>Прокладка резиновая Ду-200</t>
  </si>
  <si>
    <t>Прокладка резиновая Ду-250</t>
  </si>
  <si>
    <t>Прокладка резиновая Ду-300</t>
  </si>
  <si>
    <t>Ду-20</t>
  </si>
  <si>
    <t>Ду-25</t>
  </si>
  <si>
    <t>Ду-32</t>
  </si>
  <si>
    <t>Ду-40</t>
  </si>
  <si>
    <t xml:space="preserve">Фланцы резьбовые </t>
  </si>
  <si>
    <t>Крепеж</t>
  </si>
  <si>
    <t>Шпилька М 20х250+2 гайки</t>
  </si>
  <si>
    <t>Шпилька М 20х200+2 гайки</t>
  </si>
  <si>
    <t>Шпилька М 16х170+2 гайки</t>
  </si>
  <si>
    <t>Шпилька М 16х150+2 гайки</t>
  </si>
  <si>
    <t>Болт М 12х65 + гайка М 12</t>
  </si>
  <si>
    <t>Болт М 16х70 + гайка М 16</t>
  </si>
  <si>
    <t>Болт М 20х90 + гайка М 20</t>
  </si>
  <si>
    <t>Части фасонные чугунные фланцевые PN 1.0МПа (колено УФ)</t>
  </si>
  <si>
    <t xml:space="preserve">Фланцы стальные плоские приварные, PN 1.0МПа, ГОСТ 12820-80 </t>
  </si>
  <si>
    <t xml:space="preserve">Задвижка МЗВ (30ч39р), PN 1.6МПа, Т 75С </t>
  </si>
  <si>
    <t>Задвижка МЗВ (30ч39р), PN 1.0МПа, Т 75С</t>
  </si>
  <si>
    <t>Задвижка МЗВГ (30ч39р), PN 1.6МПа, Т 150С</t>
  </si>
  <si>
    <t>Фильтр магнитный ФММ и ФМФ, PN 1.6МПа, Т 150С</t>
  </si>
  <si>
    <t>Части фасонные чугунные фланцевые PN 1.0МПа (тройник ТФ)</t>
  </si>
  <si>
    <t>Части фасонные чугунные фланцевые PN 1.0МПа (переход ХФ)</t>
  </si>
  <si>
    <t>Части фасонные стальные фланцевые PN 1.0МПа (тройник ТФ)</t>
  </si>
  <si>
    <t>Части фасонные стальные фланцевые PN 1.0МПа (колено УФ)</t>
  </si>
  <si>
    <t>Части фасонные стальные фланцевые PN 1.0МПа (Переход ХФ)</t>
  </si>
  <si>
    <t>договорная</t>
  </si>
  <si>
    <t>Прокладка резиновая Ду-65</t>
  </si>
  <si>
    <t>ПДС+ППС Ду 20 (сталь)</t>
  </si>
  <si>
    <t>ПДС+ППС Ду 25 (сталь)</t>
  </si>
  <si>
    <t>ПДС+ППС Ду 32 (сталь)</t>
  </si>
  <si>
    <t>ПДС+ППС Ду 40 (сталь)</t>
  </si>
  <si>
    <t>ПДС+ППС Ду 50 (сталь)</t>
  </si>
  <si>
    <t>ПДС+ППС Ду 65 (сталь)</t>
  </si>
  <si>
    <t>Компенсатор (2-ой ППС) Ду 65 &lt; 500 (сталь)</t>
  </si>
  <si>
    <t>Компенсатор (2-ой ППС) Ду 65 &lt; 1000 (сталь)</t>
  </si>
  <si>
    <t>Патрубок фланец гладкий ПФГ Ду 250 (сталь)</t>
  </si>
  <si>
    <t>Патрубок фланец гладкий ПФГ Ду 300 (сталь)</t>
  </si>
  <si>
    <t>Прокладки резиновые</t>
  </si>
  <si>
    <t xml:space="preserve">Комплект монтажных частей (КМЧ) </t>
  </si>
  <si>
    <t>Затвор Ду-50</t>
  </si>
  <si>
    <t>Затвор Ду-65</t>
  </si>
  <si>
    <t>Затвор Ду-80</t>
  </si>
  <si>
    <t>Затвор Ду-100</t>
  </si>
  <si>
    <t>Затвор Ду-125</t>
  </si>
  <si>
    <t>Затвор Ду-150</t>
  </si>
  <si>
    <t>Затвор Ду-200</t>
  </si>
  <si>
    <t>Затвор Ду-250</t>
  </si>
  <si>
    <t>Затвор Ду-300</t>
  </si>
  <si>
    <t>Комплекты присоединителей</t>
  </si>
  <si>
    <t>Присоединители Ду-15 (к-т)</t>
  </si>
  <si>
    <t>Присоединители Ду-20 (к-т)</t>
  </si>
  <si>
    <t>Присоединители Ду-25 (к-т)</t>
  </si>
  <si>
    <t>Присоединители Ду-32 (к-т)</t>
  </si>
  <si>
    <t>Присоединители Ду-40 (к-т)</t>
  </si>
  <si>
    <t xml:space="preserve">Передатчик импульса Residia P </t>
  </si>
  <si>
    <t xml:space="preserve">МТ50 QN 1,5 T </t>
  </si>
  <si>
    <t xml:space="preserve">МТ50 QN 2,5 T </t>
  </si>
  <si>
    <t xml:space="preserve">МТ50 QN 3,5 T </t>
  </si>
  <si>
    <t xml:space="preserve">МТ50 QN 6 T </t>
  </si>
  <si>
    <t xml:space="preserve">МТ50 QN 10 T </t>
  </si>
  <si>
    <t xml:space="preserve">МТ90 QN 1,5 AN </t>
  </si>
  <si>
    <t xml:space="preserve">МТ90 QN 2,5 AN </t>
  </si>
  <si>
    <t xml:space="preserve">МТ90 QN 3,5 AN </t>
  </si>
  <si>
    <t xml:space="preserve">МТ90 QN 6 AN </t>
  </si>
  <si>
    <t xml:space="preserve">МТ90 QN 10 AN </t>
  </si>
  <si>
    <t xml:space="preserve">Передатчик импульса HRI    </t>
  </si>
  <si>
    <t>(DN 15)</t>
  </si>
  <si>
    <t>(DN 20)</t>
  </si>
  <si>
    <t>(DN 25)</t>
  </si>
  <si>
    <t>(DN 32)</t>
  </si>
  <si>
    <t>(DN 40)</t>
  </si>
  <si>
    <t>(DN 50)</t>
  </si>
  <si>
    <t>(DN 65)</t>
  </si>
  <si>
    <t>(DN 80)</t>
  </si>
  <si>
    <t>(DN 100)</t>
  </si>
  <si>
    <t>(DN 125)</t>
  </si>
  <si>
    <t>(DN 150)</t>
  </si>
  <si>
    <t>Передатчик импульса HRI-Mei</t>
  </si>
  <si>
    <t>WPD 200/50</t>
  </si>
  <si>
    <t>(DN 200)</t>
  </si>
  <si>
    <t>WPD 250/50</t>
  </si>
  <si>
    <t>(DN 250)</t>
  </si>
  <si>
    <t>WPD 300/50</t>
  </si>
  <si>
    <t>(DN 300)</t>
  </si>
  <si>
    <t>WPD 400/50</t>
  </si>
  <si>
    <t>(DN 400)</t>
  </si>
  <si>
    <t>WPD 500/50</t>
  </si>
  <si>
    <t>(DN 500)</t>
  </si>
  <si>
    <t>WPD 600/50</t>
  </si>
  <si>
    <t>(DN 600)</t>
  </si>
  <si>
    <t>WPD 700/50</t>
  </si>
  <si>
    <t>(DN 700)</t>
  </si>
  <si>
    <t>WPD 800/50</t>
  </si>
  <si>
    <t>(DN 800)</t>
  </si>
  <si>
    <t>WPD 40/150</t>
  </si>
  <si>
    <t>WPD 50/150</t>
  </si>
  <si>
    <t>WPD 65/150</t>
  </si>
  <si>
    <t>WPD 80/150</t>
  </si>
  <si>
    <t>WPD 100/150</t>
  </si>
  <si>
    <t>WPD 125/150</t>
  </si>
  <si>
    <t>WPD 150/150</t>
  </si>
  <si>
    <t>WPD 200/150</t>
  </si>
  <si>
    <t>WPD 250/150</t>
  </si>
  <si>
    <t>WPD 300/150</t>
  </si>
  <si>
    <t xml:space="preserve">MEITWIN 50 (612 HRI P10) </t>
  </si>
  <si>
    <t xml:space="preserve">MEITWIN 80 (612 HRI P10) </t>
  </si>
  <si>
    <t xml:space="preserve">MEITWIN 100 (612 HRI P10) </t>
  </si>
  <si>
    <t>Датчик герконовый Reed RD 01</t>
  </si>
  <si>
    <t>Теплосчетчик PolluCom EX Qn 0,6 DN 15</t>
  </si>
  <si>
    <t>Компактный теплосчетчик</t>
  </si>
  <si>
    <t>Теплосчетчик PolluCom EX Qn 1,5 DN 15</t>
  </si>
  <si>
    <t>Теплосчетчик PolluCom EX Qn 2,5 DN 20</t>
  </si>
  <si>
    <t>Теплосчетчик PolluCom MX Qn 3,5 DN 25</t>
  </si>
  <si>
    <t>Теплосчетчик PolluCom MX Qn 6 DN 25</t>
  </si>
  <si>
    <t>Теплосчетчик PolluCom MX Qn 10 DN 40</t>
  </si>
  <si>
    <t>Монтажный набор PolluCom M</t>
  </si>
  <si>
    <t>Ультразвуковой счетчик тепла</t>
  </si>
  <si>
    <t>Квартирные счетчики "SENSUS" для холодной воды (30°С)</t>
  </si>
  <si>
    <t xml:space="preserve">Residia Jet QN 1,5/30                      80мм                </t>
  </si>
  <si>
    <t xml:space="preserve">Residia Jet QN 1,5/30                   110 мм             </t>
  </si>
  <si>
    <t xml:space="preserve">Residia JetС QN 1,5/30   композит.корпус               </t>
  </si>
  <si>
    <t xml:space="preserve">Residia Jet QN 2,5/30                 </t>
  </si>
  <si>
    <t>Квартирные счетчики "SENSUS" для холодной воды (30°С) с имп.передатчиком</t>
  </si>
  <si>
    <t>(индуктивный)</t>
  </si>
  <si>
    <t xml:space="preserve">Домовые крыльчатые счетчики "SENSUS" для холодной воды (50°С) </t>
  </si>
  <si>
    <t>сухоходы</t>
  </si>
  <si>
    <t>с интелектуальным импульсным передатчиком</t>
  </si>
  <si>
    <t xml:space="preserve">МТ50 QN 1,5 T HRI  </t>
  </si>
  <si>
    <t xml:space="preserve">МТ50 QN 2,5 T HRI </t>
  </si>
  <si>
    <t xml:space="preserve">МТ50 QN 3,5 T HRI </t>
  </si>
  <si>
    <t xml:space="preserve">МТ50 QN 6 T HRI </t>
  </si>
  <si>
    <t xml:space="preserve">МТ50 QN 10 T HRI </t>
  </si>
  <si>
    <t>мокроходы</t>
  </si>
  <si>
    <t xml:space="preserve">420 QN 1,5 </t>
  </si>
  <si>
    <t xml:space="preserve">420 QN 2,5  </t>
  </si>
  <si>
    <t xml:space="preserve">420 QN 3,5  </t>
  </si>
  <si>
    <t xml:space="preserve">    (DN 25)</t>
  </si>
  <si>
    <t xml:space="preserve">420 QN 6  </t>
  </si>
  <si>
    <t xml:space="preserve">420 QN 10  </t>
  </si>
  <si>
    <t xml:space="preserve">    (DN 40)</t>
  </si>
  <si>
    <t>метрологический класс "С"</t>
  </si>
  <si>
    <t xml:space="preserve">420PC QN 1,5 </t>
  </si>
  <si>
    <t xml:space="preserve">420PC QN 2,5  </t>
  </si>
  <si>
    <t xml:space="preserve">420PC QN 3,5  </t>
  </si>
  <si>
    <t xml:space="preserve">420PC QN 6  </t>
  </si>
  <si>
    <t xml:space="preserve">420PC QN 10  </t>
  </si>
  <si>
    <t xml:space="preserve">с интелектуальным импульсным передатчиком, метрологический класс "С" </t>
  </si>
  <si>
    <t xml:space="preserve">Промышленные турбинные счетчики "SENSUS"для холодной воды (50°С) </t>
  </si>
  <si>
    <t xml:space="preserve">с подготовкой для передатчика импульса, с повышенной чувствительностью! </t>
  </si>
  <si>
    <t xml:space="preserve"> (DN 40)</t>
  </si>
  <si>
    <t xml:space="preserve"> (DN 50)</t>
  </si>
  <si>
    <t xml:space="preserve">   (DN 65)</t>
  </si>
  <si>
    <t xml:space="preserve">    (DN 80)</t>
  </si>
  <si>
    <t xml:space="preserve">  (DN 100)</t>
  </si>
  <si>
    <t xml:space="preserve">  (DN 150)</t>
  </si>
  <si>
    <t>Оптический передатчик импульса Opto OD 03</t>
  </si>
  <si>
    <t>Комбинированные счетчики "SENSUS" для холодной воды (50°С)</t>
  </si>
  <si>
    <t>Квартирные счетчики "SENSUS" для горячей воды (90°С)</t>
  </si>
  <si>
    <t xml:space="preserve">Residia Jet QN 1,5/90                      80мм                </t>
  </si>
  <si>
    <t xml:space="preserve">Residia Jet QN 1,5/90                   110 мм             </t>
  </si>
  <si>
    <t xml:space="preserve">Residia JetС QN 1,5/90   композит.корпус               </t>
  </si>
  <si>
    <t xml:space="preserve">Residia Jet QN 2,5/90                 </t>
  </si>
  <si>
    <t>Квартирные счетчики "SENSUS" для горячей воды (90°С) с имп.передатчиком</t>
  </si>
  <si>
    <t xml:space="preserve">Домовые крыльчатые счетчики "SENSUS" для горячей воды (90°С) </t>
  </si>
  <si>
    <t xml:space="preserve">Домовые крыльчатые счетчики "SENSUS" для горячей воды (150°С) </t>
  </si>
  <si>
    <t>с импульсным передатчиком ГЕРКОН</t>
  </si>
  <si>
    <t>МТ150 QN 1,5 AN ZB K10</t>
  </si>
  <si>
    <t>МТ150 QN 2,5 AN ZB K10</t>
  </si>
  <si>
    <t>МТ150 QN 3,5 AN ZB K10</t>
  </si>
  <si>
    <t xml:space="preserve">МТ150 QN 6 AN ZB K10 </t>
  </si>
  <si>
    <t xml:space="preserve">МТ150 QN 10 AN ZB K10 </t>
  </si>
  <si>
    <t xml:space="preserve">Промышленные турбинные счетчики "SENSUS"для горячей воды (150°С) </t>
  </si>
  <si>
    <t>с подготовкой для передатчика импульса</t>
  </si>
  <si>
    <t xml:space="preserve">Домовые крыльчатые счетчики "SENSUS" для холодной воды (50°С)         </t>
  </si>
  <si>
    <t xml:space="preserve">Домовые крыльчатые счетчики "SENSUS" для холодной воды (50°С)                        полу </t>
  </si>
  <si>
    <t>Передатчики импульсов</t>
  </si>
  <si>
    <t>420PC QN 1,5 HRI</t>
  </si>
  <si>
    <t xml:space="preserve">420PC QN 2,5 HRI </t>
  </si>
  <si>
    <t xml:space="preserve">420PC QN 3,5HRI  </t>
  </si>
  <si>
    <t xml:space="preserve">420PC QN 6 HRI </t>
  </si>
  <si>
    <t>420PC QN 10 HRI</t>
  </si>
  <si>
    <t xml:space="preserve">   (DN 20)</t>
  </si>
  <si>
    <t xml:space="preserve">  (DN 25)</t>
  </si>
  <si>
    <t xml:space="preserve">  (DN 32)</t>
  </si>
  <si>
    <t xml:space="preserve">  (DN 40)</t>
  </si>
  <si>
    <t xml:space="preserve">  (DN 15)</t>
  </si>
  <si>
    <t xml:space="preserve">  (DN 20)</t>
  </si>
  <si>
    <t xml:space="preserve">  (DN 65)</t>
  </si>
  <si>
    <t xml:space="preserve">  (DN 80)</t>
  </si>
  <si>
    <t xml:space="preserve"> (DN 100)</t>
  </si>
  <si>
    <t xml:space="preserve"> (DN 125)</t>
  </si>
  <si>
    <t xml:space="preserve"> (DN 150)</t>
  </si>
  <si>
    <t>Щит управления к затвору с электроприводом</t>
  </si>
  <si>
    <t>Электроприводы МЭОФ</t>
  </si>
  <si>
    <t xml:space="preserve">MEITWIN 50  </t>
  </si>
  <si>
    <t xml:space="preserve">MEITWIN 80 </t>
  </si>
  <si>
    <t xml:space="preserve">MEITWIN 100 </t>
  </si>
  <si>
    <t>MeiStream 40/50</t>
  </si>
  <si>
    <t>MeiStream 50/50</t>
  </si>
  <si>
    <t>MeiStream 65/50</t>
  </si>
  <si>
    <t>MeiStream 80/50</t>
  </si>
  <si>
    <t>MeiStream 100/50</t>
  </si>
  <si>
    <t>MeiStream 125/50</t>
  </si>
  <si>
    <t>MeiStream 150/50</t>
  </si>
  <si>
    <t xml:space="preserve">MeiStream Рlus 40/50 </t>
  </si>
  <si>
    <t>MeiStream Рlus 50/50</t>
  </si>
  <si>
    <t>MeiStream Рlus 65/50</t>
  </si>
  <si>
    <t>MeiStream Рlus 80/50</t>
  </si>
  <si>
    <t>MeiStream Рlus 100/50</t>
  </si>
  <si>
    <t>MeiStream Рlus 150/50</t>
  </si>
  <si>
    <t>194100, СПб., ул. А. Матросова, д. 4, корп. 2 Тлф/факс 331-79-39; Тлф. 966-21-41; 942-47-72</t>
  </si>
  <si>
    <t>КМЧ МЭОФ-40 (к затвору Ду 50,80,100,150)</t>
  </si>
  <si>
    <t>КМЧ МЭОФ-250 (к затвору Ду 200)</t>
  </si>
  <si>
    <t>КМЧ МЭОФ-250 (к затвору Ду 250, 300)</t>
  </si>
  <si>
    <t>МЭОФ-40\25-0.25-96 (220в)</t>
  </si>
  <si>
    <t>МЭОФ-40\25-0.25-96К (380в)</t>
  </si>
  <si>
    <t>МЭОФ-40\25-0.25-IIBT4 (взрывозащищенные)</t>
  </si>
  <si>
    <t>МЭОФ-250\25-0.25-99 (220в)</t>
  </si>
  <si>
    <t>МЭОФ-250\25-0.25-99К (380в)</t>
  </si>
  <si>
    <t>МЭОФ-250\25-0.25-IIBT4 (взрывозащищенные)</t>
  </si>
  <si>
    <t>Датчик герконовый Reed RD 02</t>
  </si>
  <si>
    <t>Монтажный набор PolluCom E DN 15</t>
  </si>
  <si>
    <t>Монтажный набор PolluCom E DN 20</t>
  </si>
  <si>
    <t>Тлф/факс 331-79-39; Тлф. 966-21-41; 942-47-72</t>
  </si>
  <si>
    <t xml:space="preserve">Задвижка BOHAMET (30ч39р) </t>
  </si>
  <si>
    <t>Задвижка BOHAMET (30ч39р) Ду-50</t>
  </si>
  <si>
    <t>Задвижка BOHAMET (30ч39р) Ду-80</t>
  </si>
  <si>
    <t>Задвижка BOHAMET (30ч39р) Ду-100</t>
  </si>
  <si>
    <t>Задвижка BOHAMET (30ч39р) Ду-150</t>
  </si>
  <si>
    <t>Задвижка BOHAMET (30ч39р) Ду-200</t>
  </si>
  <si>
    <t>Шток телескоп. L=1250-1850 для задвижки Ду 50-80</t>
  </si>
  <si>
    <t>Шток телескоп. L=1250-1850 для задвижки Ду 100-150</t>
  </si>
  <si>
    <t>Шток телескоп. L=1250-1850 для задвижки Ду 200</t>
  </si>
  <si>
    <t>Шток телескоп. L=2000-2500 для задвижки Ду 50-80</t>
  </si>
  <si>
    <t>Шток телескоп. L=2000-2500 для задвижки Ду 100-150</t>
  </si>
  <si>
    <t>Шток телескоп. L=2000-2500 для задвижки Ду 200</t>
  </si>
  <si>
    <t>Ковер ПВХ</t>
  </si>
  <si>
    <t>Плита под ковер 340х340 ПВХ</t>
  </si>
  <si>
    <t>Части фасонные чугунные фланцевые BOHAMET (тройник ТФ)</t>
  </si>
  <si>
    <t>Тройник ТФ 50х50х50 (чугун) BOHAMET</t>
  </si>
  <si>
    <t>Тройник ТФ 80х80х80 (чугун) BOHAMET</t>
  </si>
  <si>
    <t>Тройник ТФ 80х80х50 (чугун) BOHAMET</t>
  </si>
  <si>
    <t>Тройник ТФ 100х100х50 (чугун) BOHAMET</t>
  </si>
  <si>
    <t>Тройник ТФ 100х100х80 (чугун) BOHAMET</t>
  </si>
  <si>
    <t>Тройник ТФ 100х100х100 (чугун) BOHAMET</t>
  </si>
  <si>
    <t>Тройник ТФ 150х150х80 (чугун) BOHAMET</t>
  </si>
  <si>
    <t>Тройник ТФ 150х150х100 (чугун) BOHAMET</t>
  </si>
  <si>
    <t>Тройник ТФ 150х150х150 (чугун) BOHAMET</t>
  </si>
  <si>
    <t>Тройник ТФ 200х200х80 (чугун) BOHAMET</t>
  </si>
  <si>
    <t>Тройник ТФ 200х200х100 (чугун) BOHAMET</t>
  </si>
  <si>
    <t>Тройник ТФ 200х200х150 (чугун) BOHAMET</t>
  </si>
  <si>
    <t>Тройник ТФ 200х200х200 (чугун) BOHAMET</t>
  </si>
  <si>
    <t>Части фасонные чугунные фланцевые BOHAMET (переход ХФ)</t>
  </si>
  <si>
    <t>Переход ХФ 80х50 (чугун) BOHAMET</t>
  </si>
  <si>
    <t>Переход ХФ 100х50 (чугун) BOHAMET</t>
  </si>
  <si>
    <t>Переход ХФ 100х80 (чугун) BOHAMET</t>
  </si>
  <si>
    <t>Переход ХФ 150х80 (чугун) BOHAMET</t>
  </si>
  <si>
    <t>Переход ХФ 150х100 (чугун) BOHAMET</t>
  </si>
  <si>
    <t>Переход ХФ 200х80 (чугун) BOHAMET</t>
  </si>
  <si>
    <t>Переход ХФ 200х100 (чугун) BOHAMET</t>
  </si>
  <si>
    <t>Переход ХФ 200х150 (чугун) BOHAMET</t>
  </si>
  <si>
    <t>Части фасонные чугунные фланцевые BOHAMET (колено УФ)</t>
  </si>
  <si>
    <t>Колено УФ Ду-50 (чугун) BOHAMET</t>
  </si>
  <si>
    <t>Колено УФ Ду-80 (чугун) BOHAMET</t>
  </si>
  <si>
    <t>Колено УФ Ду-100 (чугун) BOHAMET</t>
  </si>
  <si>
    <t>Колено УФ Ду-150 (чугун) BOHAMET</t>
  </si>
  <si>
    <t>Колено УФ Ду-200 (чугун) BOHAMET</t>
  </si>
  <si>
    <t>Части фасонные чугунные фланцевые BOHAMET (ПФГ)</t>
  </si>
  <si>
    <t>Патрубок фланец гладкий ПФГ Ду 100 L=400 (чугун ) BOHAMET</t>
  </si>
  <si>
    <t>Патрубок фланец гладкий ПФГ Ду 150 L=400 (чугун ) BOHAMET</t>
  </si>
  <si>
    <t>Фильтр фланцевый ФФОМ с магнитной вставкой PN 1.6МПа, Т 150, Беларусь</t>
  </si>
  <si>
    <t>Задвижка BOHAMET (30ч39р) Ду-250</t>
  </si>
  <si>
    <t>Задвижка BOHAMET (30ч39р) Ду-300</t>
  </si>
  <si>
    <t>Задвижка BOHAMET (30ч39р) Ду-400</t>
  </si>
  <si>
    <t xml:space="preserve">Муфта фланцевая RK-E (PE-трубы), Польша   </t>
  </si>
  <si>
    <t>DN 50</t>
  </si>
  <si>
    <t>DN 80</t>
  </si>
  <si>
    <t>DN 100</t>
  </si>
  <si>
    <t>DN 150</t>
  </si>
  <si>
    <t>DN 200</t>
  </si>
  <si>
    <t>DN 250</t>
  </si>
  <si>
    <t>DN 300</t>
  </si>
  <si>
    <t xml:space="preserve">Муфта фланцевая RK (чугун, сталь трубы), Польша   </t>
  </si>
  <si>
    <t>DN 65</t>
  </si>
  <si>
    <t>DN 125</t>
  </si>
  <si>
    <t>Отвод хомутовый фланцевый с обхватом (седелка), Польша</t>
  </si>
  <si>
    <t>Ду-50/100 (108-118)</t>
  </si>
  <si>
    <t>Ду-50/150 (159-170)</t>
  </si>
  <si>
    <t>Ду-50/200 (216-225)</t>
  </si>
  <si>
    <t>Ду-50/300 (315-326)</t>
  </si>
  <si>
    <t>Ду-100/150 (159-170)</t>
  </si>
  <si>
    <t>Ду-100/200 (216-225)</t>
  </si>
  <si>
    <t>Ду-100/300 (315-326)</t>
  </si>
  <si>
    <t xml:space="preserve">Домовые крыльчатые счетчики "SENSUS" для холодной воды (50°С)                           полу </t>
  </si>
  <si>
    <t>ПФРК DN 50</t>
  </si>
  <si>
    <t>ПФРК DN 65</t>
  </si>
  <si>
    <t>ПФРК DN 80</t>
  </si>
  <si>
    <t>ПФРК DN 100</t>
  </si>
  <si>
    <t>ПФРК DN 125</t>
  </si>
  <si>
    <t>ПФРК DN 150</t>
  </si>
  <si>
    <t>ПФРК DN 200</t>
  </si>
  <si>
    <t>ПФРК DN 250</t>
  </si>
  <si>
    <t>ПФРК DN 300</t>
  </si>
  <si>
    <t>ПФРК DN 400</t>
  </si>
  <si>
    <t>ПФРК DN 500</t>
  </si>
  <si>
    <t>ПФРК DN 600</t>
  </si>
  <si>
    <t>Патрубок фланец раструб с резиновым уплотнением (ПФРК), Россия</t>
  </si>
  <si>
    <t xml:space="preserve">Pollustat E(EX) Qn 15, 270мм, 2терм.,Data Logger </t>
  </si>
  <si>
    <t xml:space="preserve">Pollustat E(EX) Qn 25, 300мм, 2терм.,Data Logger </t>
  </si>
  <si>
    <t xml:space="preserve">Pollustat E(EX) Qn 40, 300мм, 2терм.,Data Logger </t>
  </si>
  <si>
    <t xml:space="preserve">Pollustat E(EX) Qn 60, 360мм, 2терм.,Data Logger </t>
  </si>
  <si>
    <t>Модуль M-Bus</t>
  </si>
  <si>
    <t>Модуль M-Bus с 2 имп. входами для подкл. внешних источников</t>
  </si>
  <si>
    <t>Модуль имп. выхода для передачи кол-ва тепла (от батареи)</t>
  </si>
  <si>
    <t>Модуль имп. вых. для передачи кол-ва тепла и объема (от сети)</t>
  </si>
  <si>
    <t xml:space="preserve">USB модуль для прямого подключения к ПК </t>
  </si>
  <si>
    <t>Модуль питания от сети 230в для Pollustat Qn 25-60</t>
  </si>
  <si>
    <t xml:space="preserve">Системная техника </t>
  </si>
  <si>
    <t>Импульсные адаптеры для подключения счетчиков с импульсным выходом к сети M-Bus</t>
  </si>
  <si>
    <t>PadPuls M1, 1 канал</t>
  </si>
  <si>
    <t>PadPuls M1C, 1 канал с SO входом</t>
  </si>
  <si>
    <t>PadPuls M4, 4 канала, с дисплеем</t>
  </si>
  <si>
    <t>PadPuls M4L, 4 канала, без дисплея</t>
  </si>
  <si>
    <t>PadPuls M2, 2 канала (1,35 Ah батарея, уст-ка на стену)</t>
  </si>
  <si>
    <t>PadPuls M2C, 2 канала (1,35 Ah, уст-ка на DIN-рейку)</t>
  </si>
  <si>
    <t xml:space="preserve">DOCOM CS программное обеспечение для дистанционного опроса устройств подкл. к M BUS  </t>
  </si>
  <si>
    <t xml:space="preserve">DOCOM CS программное обеспечение </t>
  </si>
  <si>
    <t>Частотно-импульсный преобразователь</t>
  </si>
  <si>
    <t>Частотно-импульсный преобразователь FM-1D/K</t>
  </si>
  <si>
    <t>Частотно-импульсный преобразователь FM-2D/K</t>
  </si>
  <si>
    <t>Индуктивный интерфейс</t>
  </si>
  <si>
    <t>MiniPad, площадка индуктивного интерфейса</t>
  </si>
  <si>
    <t>Затвор поворотный дисковый HORNHOF с ручным приводом, PN 1.6МПа, Т 130ºС</t>
  </si>
  <si>
    <t>Обратный клапан двухстворчатый межфланцевый HORNHOF, PN 1.6МПа, Т 130ºC</t>
  </si>
  <si>
    <t>Обратный клапан двухстворчатый HORNHOF Ду-40</t>
  </si>
  <si>
    <t>Обратный клапан двухстворчатый HORNHOF Ду-50</t>
  </si>
  <si>
    <t>Обратный клапан двухстворчатый HORNHOF Ду-65</t>
  </si>
  <si>
    <t>Обратный клапан двухстворчатый HORNHOF Ду-80</t>
  </si>
  <si>
    <t>Обратный клапан двухстворчатый HORNHOF Ду-100</t>
  </si>
  <si>
    <t>Обратный клапан двухстворчатый HORNHOF Ду-125</t>
  </si>
  <si>
    <t>Обратный клапан двухстворчатый HORNHOF Ду-150</t>
  </si>
  <si>
    <t>Обратный клапан двухстворчатый HORNHOF Ду-200</t>
  </si>
  <si>
    <t>Обратный клапан двухстворчатый HORNHOF Ду-250</t>
  </si>
  <si>
    <t>Обратный клапан двухстворчатый HORNHOF Ду-300</t>
  </si>
  <si>
    <t>ПДС+ППС Ду 15 (сталь)</t>
  </si>
  <si>
    <t>ПДС+ППС Ду 250 (сталь)</t>
  </si>
  <si>
    <t>ПДС+ППС Ду 300 (сталь)</t>
  </si>
  <si>
    <t>Компенсатор (2-ой ППС) Ду 250 &lt; 500 (сталь)</t>
  </si>
  <si>
    <t>Компенсатор (2-ой ППС) Ду 300 &lt; 500 (сталь)</t>
  </si>
  <si>
    <t>Ду-15</t>
  </si>
  <si>
    <t>Тройник ТФ 200х200х200 (сталь)</t>
  </si>
  <si>
    <t>Тройник ТФ 250х250х100 (сталь)</t>
  </si>
  <si>
    <t>Тройник ТФ 300х300х100 (сталь)</t>
  </si>
  <si>
    <t>Тройник ТФ 300х300х150 (сталь)</t>
  </si>
  <si>
    <t>Тройник ТФ 300х300х200 (сталь)</t>
  </si>
  <si>
    <t>Тройник ТФ 300х300х250 (сталь)</t>
  </si>
  <si>
    <t>Тройник ТФ 300х300х300 (сталь)</t>
  </si>
  <si>
    <t>Колено УФ Ду-65 (сталь)</t>
  </si>
  <si>
    <t>Колено УФ Ду-125 (сталь)</t>
  </si>
  <si>
    <t>Колено УФ Ду-250 (сталь)</t>
  </si>
  <si>
    <t>Переход ХФ 65х50 (сталь)</t>
  </si>
  <si>
    <t>Переход ХФ 80х50 (сталь)</t>
  </si>
  <si>
    <t>Переход ХФ 80х65 (сталь)</t>
  </si>
  <si>
    <t>Переход ХФ 100х50 (сталь)</t>
  </si>
  <si>
    <t>Переход ХФ 100х65 (сталь)</t>
  </si>
  <si>
    <t>Переход ХФ 100х80 (сталь)</t>
  </si>
  <si>
    <t>Переход ХФ 150х50 (сталь)</t>
  </si>
  <si>
    <t>Переход ХФ 150х65 (сталь)</t>
  </si>
  <si>
    <t>Переход ХФ 200х50 (сталь)</t>
  </si>
  <si>
    <t>Переход ХФ 300х100 (сталь)</t>
  </si>
  <si>
    <t xml:space="preserve">                                 Продукция ОАО "УК Завод Водоприбор"</t>
  </si>
  <si>
    <t>лист 7</t>
  </si>
  <si>
    <t>лист 8</t>
  </si>
  <si>
    <t>лист 9</t>
  </si>
  <si>
    <t>лист 10</t>
  </si>
  <si>
    <t>лист 1</t>
  </si>
  <si>
    <t>лист 2</t>
  </si>
  <si>
    <t>лист 3</t>
  </si>
  <si>
    <t>лист 4</t>
  </si>
  <si>
    <t>лист 5</t>
  </si>
  <si>
    <t>лист 6</t>
  </si>
  <si>
    <t>Водосчетчик крыльчатый "Тепловодомер" для холодной воды (50°С)</t>
  </si>
  <si>
    <t>ВСХ/ВСГ Ду-15</t>
  </si>
  <si>
    <t>ВСХ/ВСГ Ду-20</t>
  </si>
  <si>
    <t>ВСХ Ду-25</t>
  </si>
  <si>
    <t>ВСХ Ду-32</t>
  </si>
  <si>
    <t>ВСХ Ду-40</t>
  </si>
  <si>
    <t>ВСХд Ду-15/ВСГд Ду-15</t>
  </si>
  <si>
    <t>ВСХд Ду-20</t>
  </si>
  <si>
    <t xml:space="preserve">Водосчетчик турбинный "Тепловодомер" для холодной воды (50°С) </t>
  </si>
  <si>
    <t>ВСХН Ду-50</t>
  </si>
  <si>
    <t>ВСХН Ду-65</t>
  </si>
  <si>
    <t>ВСХН Ду-80</t>
  </si>
  <si>
    <t>ВСХН Ду-100</t>
  </si>
  <si>
    <t>ВСХН Ду-125</t>
  </si>
  <si>
    <t>ВСХН Ду-150</t>
  </si>
  <si>
    <t>ВСХН Ду-200</t>
  </si>
  <si>
    <t>ВСХН Ду-250</t>
  </si>
  <si>
    <t>ВСХНд Ду-50</t>
  </si>
  <si>
    <t>ВСХНд Ду-65</t>
  </si>
  <si>
    <t>ВСХНд Ду-80</t>
  </si>
  <si>
    <t>ВСХНд Ду-100</t>
  </si>
  <si>
    <t>ВСХНд Ду-125</t>
  </si>
  <si>
    <t>ВСХНд Ду-150</t>
  </si>
  <si>
    <t>ВСХНд Ду-200</t>
  </si>
  <si>
    <t>ВСХНд Ду-250</t>
  </si>
  <si>
    <t>Водосчетчик крыльчатый "Тепловодомер" для горячей воды (90°С)</t>
  </si>
  <si>
    <t xml:space="preserve">Водосчетчик турбинный "Тепловодомер" для горячей воды (90°С) </t>
  </si>
  <si>
    <t>ВСГН Ду-50</t>
  </si>
  <si>
    <t>ВСГН Ду-65</t>
  </si>
  <si>
    <t>ВСГН Ду-80</t>
  </si>
  <si>
    <t>ВСГН Ду-100</t>
  </si>
  <si>
    <t>ВСГН Ду-125</t>
  </si>
  <si>
    <t>ВСГН Ду-150</t>
  </si>
  <si>
    <t>ВСГН Ду-200</t>
  </si>
  <si>
    <t>ВСГН Ду-250</t>
  </si>
  <si>
    <t>e-mail: mail@tdpss.spb.ru</t>
  </si>
  <si>
    <t>Тройник ТФ 250х250х250 (сталь)</t>
  </si>
  <si>
    <t>Переход ХФ 300х150 (сталь)</t>
  </si>
  <si>
    <t>Переход ХФ 300х200 (сталь)</t>
  </si>
  <si>
    <t>Переход ХФ 300х250 (сталь)</t>
  </si>
  <si>
    <t>10,20 евро</t>
  </si>
  <si>
    <t>16,60 евро</t>
  </si>
  <si>
    <t>69,50 евро</t>
  </si>
  <si>
    <t>72,00 евро</t>
  </si>
  <si>
    <t>84,30 евро</t>
  </si>
  <si>
    <t>13,90 евро</t>
  </si>
  <si>
    <t>26,20 евро</t>
  </si>
  <si>
    <t>78,60 евро</t>
  </si>
  <si>
    <t>80,80 евро</t>
  </si>
  <si>
    <t>93,60 евро</t>
  </si>
  <si>
    <t>105,00 евро</t>
  </si>
  <si>
    <t>129,00 евро</t>
  </si>
  <si>
    <t>85,20 евро</t>
  </si>
  <si>
    <t>88,40 евро</t>
  </si>
  <si>
    <t>104,00 евро</t>
  </si>
  <si>
    <t>114,30 евро</t>
  </si>
  <si>
    <t>Затвор поворотный дисковый  с электроприводом МЭОФ-40</t>
  </si>
  <si>
    <t>Затвор поворотный дисковый  с электроприводом МЭОФ-250</t>
  </si>
  <si>
    <t>Затвор Ду-40 HORNHOF</t>
  </si>
  <si>
    <t>Затвор Ду-50 HORNHOF</t>
  </si>
  <si>
    <t>Затвор Ду-65 HORNHOF</t>
  </si>
  <si>
    <t>Затвор Ду-80 HORNHOF</t>
  </si>
  <si>
    <t>Затвор Ду-100 HORNHOF</t>
  </si>
  <si>
    <t>Затвор Ду-125 HORNHOF</t>
  </si>
  <si>
    <t>Затвор Ду-150 HORNHOF</t>
  </si>
  <si>
    <t>Затвор Ду-200 HORNHOF</t>
  </si>
  <si>
    <t>Затвор Ду-250 HORNHOF</t>
  </si>
  <si>
    <t xml:space="preserve">Затвор Ду-300 HORNHOF </t>
  </si>
  <si>
    <t>Затвор поворотный дисковый GENEBRE, PN 1.6МПа, Т 130ºС</t>
  </si>
  <si>
    <t>Затвор Ду-50 GENEBRE</t>
  </si>
  <si>
    <t>Затвор Ду-65 GENEBRE</t>
  </si>
  <si>
    <t>Затвор Ду-80 GENEBRE</t>
  </si>
  <si>
    <t>Затвор Ду-100 GENEBRE</t>
  </si>
  <si>
    <t>Затвор Ду-125 GENEBRE</t>
  </si>
  <si>
    <t>Затвор Ду-150 GENEBRE</t>
  </si>
  <si>
    <t>Затвор Ду-200 GENEBRE</t>
  </si>
  <si>
    <t>Затвор Ду-250 GENEBRE</t>
  </si>
  <si>
    <t xml:space="preserve">ВСХНд Ду-25 </t>
  </si>
  <si>
    <t xml:space="preserve">ВСХНд Ду-32 </t>
  </si>
  <si>
    <t xml:space="preserve">ВСХНд Ду-40 (крыльчатый) </t>
  </si>
  <si>
    <t>136,60 евро</t>
  </si>
  <si>
    <t>144,60 евро</t>
  </si>
  <si>
    <t>161,60 евро</t>
  </si>
  <si>
    <t>172,20 евро</t>
  </si>
  <si>
    <t>194,20 евро</t>
  </si>
  <si>
    <t>353,00 евро</t>
  </si>
  <si>
    <t>461,40 евро</t>
  </si>
  <si>
    <t>546,00 евро</t>
  </si>
  <si>
    <t>153,00 евро</t>
  </si>
  <si>
    <t>166,90 евро</t>
  </si>
  <si>
    <t>171,10 евро</t>
  </si>
  <si>
    <t>187,00 евро</t>
  </si>
  <si>
    <t>214,90 евро</t>
  </si>
  <si>
    <t>375,90 евро</t>
  </si>
  <si>
    <t>501,40 евро</t>
  </si>
  <si>
    <t>583,50 евро</t>
  </si>
  <si>
    <t>Комбинированный счетчик холодной воды (50°С) с имп. выходом</t>
  </si>
  <si>
    <t>ВСХНКд Ду-50/20</t>
  </si>
  <si>
    <t>474,90 евро</t>
  </si>
  <si>
    <t>ВСХНКд Ду-65/20</t>
  </si>
  <si>
    <t>726,50 евро</t>
  </si>
  <si>
    <t>ВСХНКд Ду-80/20</t>
  </si>
  <si>
    <t>758,80 евро</t>
  </si>
  <si>
    <t>ВСХНКд Ду-100/20</t>
  </si>
  <si>
    <t>834,40 евро</t>
  </si>
  <si>
    <t>ВСХНКд Ду-150/40</t>
  </si>
  <si>
    <t>1825,50 евро</t>
  </si>
  <si>
    <t>ВСГН Ду-25</t>
  </si>
  <si>
    <t>ВСГН Ду-32</t>
  </si>
  <si>
    <t>ВСГН Ду-40 (крыльчатый)</t>
  </si>
  <si>
    <t>ВСГН Ду-40 (турбинный)</t>
  </si>
  <si>
    <t>ВСХН Ду-40 (турбинный)</t>
  </si>
  <si>
    <t>ВСХНд Ду-40 (турбинный)</t>
  </si>
  <si>
    <t>155,10 евро</t>
  </si>
  <si>
    <t>165,20 евро</t>
  </si>
  <si>
    <t>178,70 евро</t>
  </si>
  <si>
    <t>192,80 евро</t>
  </si>
  <si>
    <t>210,30 евро</t>
  </si>
  <si>
    <t>416,30 евро</t>
  </si>
  <si>
    <t>508,50 евро</t>
  </si>
  <si>
    <t>632,30 евро</t>
  </si>
  <si>
    <t>Водосчетчик турбинный "Тепловодомер" для холодной воды (50°С) с имп. выходом</t>
  </si>
  <si>
    <t>Водосчетчик крыльчатый "Тепловодомер" для холодной воды (50°С) с имп. выходом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</si>
</sst>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7" xfId="0" applyFont="1" applyFill="1" applyBorder="1" applyAlignment="1">
      <alignment/>
    </xf>
    <xf numFmtId="2" fontId="5" fillId="0" borderId="2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4" fontId="1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2" fontId="5" fillId="0" borderId="18" xfId="0" applyNumberFormat="1" applyFont="1" applyFill="1" applyBorder="1" applyAlignment="1">
      <alignment horizontal="left" vertical="center"/>
    </xf>
    <xf numFmtId="2" fontId="5" fillId="0" borderId="19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4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 horizontal="center"/>
    </xf>
    <xf numFmtId="9" fontId="6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9" fontId="6" fillId="0" borderId="18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2" fontId="6" fillId="0" borderId="22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2" fontId="11" fillId="0" borderId="19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14" fontId="10" fillId="33" borderId="0" xfId="0" applyNumberFormat="1" applyFont="1" applyFill="1" applyAlignment="1">
      <alignment/>
    </xf>
    <xf numFmtId="2" fontId="5" fillId="33" borderId="23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right"/>
    </xf>
    <xf numFmtId="9" fontId="0" fillId="0" borderId="0" xfId="0" applyNumberFormat="1" applyFill="1" applyAlignment="1">
      <alignment/>
    </xf>
    <xf numFmtId="9" fontId="5" fillId="0" borderId="0" xfId="0" applyNumberFormat="1" applyFont="1" applyFill="1" applyAlignment="1">
      <alignment/>
    </xf>
    <xf numFmtId="0" fontId="6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2" fontId="6" fillId="33" borderId="18" xfId="0" applyNumberFormat="1" applyFont="1" applyFill="1" applyBorder="1" applyAlignment="1">
      <alignment horizontal="center"/>
    </xf>
    <xf numFmtId="9" fontId="6" fillId="33" borderId="18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right"/>
    </xf>
    <xf numFmtId="9" fontId="6" fillId="0" borderId="19" xfId="0" applyNumberFormat="1" applyFont="1" applyFill="1" applyBorder="1" applyAlignment="1">
      <alignment horizontal="right"/>
    </xf>
    <xf numFmtId="9" fontId="6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9" fontId="6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9" fontId="6" fillId="0" borderId="18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9" fontId="6" fillId="0" borderId="25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9" fontId="6" fillId="0" borderId="0" xfId="0" applyNumberFormat="1" applyFont="1" applyFill="1" applyBorder="1" applyAlignment="1">
      <alignment horizontal="left"/>
    </xf>
    <xf numFmtId="9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center"/>
    </xf>
    <xf numFmtId="2" fontId="6" fillId="33" borderId="24" xfId="0" applyNumberFormat="1" applyFont="1" applyFill="1" applyBorder="1" applyAlignment="1">
      <alignment/>
    </xf>
    <xf numFmtId="2" fontId="6" fillId="33" borderId="23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2" fontId="5" fillId="33" borderId="23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47625</xdr:rowOff>
    </xdr:from>
    <xdr:to>
      <xdr:col>7</xdr:col>
      <xdr:colOff>161925</xdr:colOff>
      <xdr:row>3</xdr:row>
      <xdr:rowOff>38100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47625</xdr:rowOff>
    </xdr:from>
    <xdr:to>
      <xdr:col>7</xdr:col>
      <xdr:colOff>123825</xdr:colOff>
      <xdr:row>3</xdr:row>
      <xdr:rowOff>133350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7625"/>
          <a:ext cx="2371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47625</xdr:rowOff>
    </xdr:from>
    <xdr:to>
      <xdr:col>5</xdr:col>
      <xdr:colOff>1685925</xdr:colOff>
      <xdr:row>3</xdr:row>
      <xdr:rowOff>38100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7625"/>
          <a:ext cx="2200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0</xdr:row>
      <xdr:rowOff>47625</xdr:rowOff>
    </xdr:from>
    <xdr:to>
      <xdr:col>7</xdr:col>
      <xdr:colOff>228600</xdr:colOff>
      <xdr:row>3</xdr:row>
      <xdr:rowOff>114300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625"/>
          <a:ext cx="2000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47625</xdr:rowOff>
    </xdr:from>
    <xdr:to>
      <xdr:col>7</xdr:col>
      <xdr:colOff>504825</xdr:colOff>
      <xdr:row>3</xdr:row>
      <xdr:rowOff>38100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7625"/>
          <a:ext cx="2609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47625</xdr:rowOff>
    </xdr:from>
    <xdr:to>
      <xdr:col>7</xdr:col>
      <xdr:colOff>533400</xdr:colOff>
      <xdr:row>3</xdr:row>
      <xdr:rowOff>38100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7625"/>
          <a:ext cx="2609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47625</xdr:rowOff>
    </xdr:from>
    <xdr:to>
      <xdr:col>7</xdr:col>
      <xdr:colOff>533400</xdr:colOff>
      <xdr:row>3</xdr:row>
      <xdr:rowOff>38100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47625"/>
          <a:ext cx="2609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47625</xdr:rowOff>
    </xdr:from>
    <xdr:to>
      <xdr:col>7</xdr:col>
      <xdr:colOff>771525</xdr:colOff>
      <xdr:row>3</xdr:row>
      <xdr:rowOff>38100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7625"/>
          <a:ext cx="2609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47625</xdr:rowOff>
    </xdr:from>
    <xdr:to>
      <xdr:col>8</xdr:col>
      <xdr:colOff>47625</xdr:colOff>
      <xdr:row>3</xdr:row>
      <xdr:rowOff>38100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7625"/>
          <a:ext cx="2609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0</xdr:row>
      <xdr:rowOff>47625</xdr:rowOff>
    </xdr:from>
    <xdr:to>
      <xdr:col>8</xdr:col>
      <xdr:colOff>95250</xdr:colOff>
      <xdr:row>3</xdr:row>
      <xdr:rowOff>38100</xdr:rowOff>
    </xdr:to>
    <xdr:pic>
      <xdr:nvPicPr>
        <xdr:cNvPr id="2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7625"/>
          <a:ext cx="2609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0</xdr:rowOff>
    </xdr:from>
    <xdr:to>
      <xdr:col>7</xdr:col>
      <xdr:colOff>638175</xdr:colOff>
      <xdr:row>0</xdr:row>
      <xdr:rowOff>342900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0</xdr:row>
      <xdr:rowOff>47625</xdr:rowOff>
    </xdr:from>
    <xdr:to>
      <xdr:col>7</xdr:col>
      <xdr:colOff>742950</xdr:colOff>
      <xdr:row>3</xdr:row>
      <xdr:rowOff>38100</xdr:rowOff>
    </xdr:to>
    <xdr:pic>
      <xdr:nvPicPr>
        <xdr:cNvPr id="1" name="Рисунок 1" descr="logosi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7625"/>
          <a:ext cx="2609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M17" sqref="M17"/>
    </sheetView>
  </sheetViews>
  <sheetFormatPr defaultColWidth="9.140625" defaultRowHeight="12.75"/>
  <cols>
    <col min="1" max="4" width="9.140625" style="1" customWidth="1"/>
    <col min="5" max="5" width="15.421875" style="1" customWidth="1"/>
    <col min="6" max="6" width="11.28125" style="1" bestFit="1" customWidth="1"/>
    <col min="7" max="8" width="11.28125" style="1" customWidth="1"/>
    <col min="9" max="16384" width="9.140625" style="1" customWidth="1"/>
  </cols>
  <sheetData>
    <row r="1" spans="1:8" ht="12.75" customHeight="1">
      <c r="A1" s="196" t="s">
        <v>329</v>
      </c>
      <c r="B1" s="197"/>
      <c r="C1" s="197"/>
      <c r="D1" s="197"/>
      <c r="E1" s="198"/>
      <c r="F1" s="199"/>
      <c r="G1" s="199"/>
      <c r="H1" s="199"/>
    </row>
    <row r="2" spans="1:8" ht="12.75" customHeight="1">
      <c r="A2" s="197"/>
      <c r="B2" s="197"/>
      <c r="C2" s="197"/>
      <c r="D2" s="197"/>
      <c r="E2" s="199"/>
      <c r="F2" s="199"/>
      <c r="G2" s="199"/>
      <c r="H2" s="199"/>
    </row>
    <row r="3" spans="1:8" ht="10.5" customHeight="1">
      <c r="A3" s="200" t="s">
        <v>535</v>
      </c>
      <c r="B3" s="201"/>
      <c r="C3" s="201"/>
      <c r="D3" s="201"/>
      <c r="E3" s="199"/>
      <c r="F3" s="199"/>
      <c r="G3" s="199"/>
      <c r="H3" s="199"/>
    </row>
    <row r="4" spans="1:11" ht="11.25" customHeight="1">
      <c r="A4" s="201" t="s">
        <v>18</v>
      </c>
      <c r="B4" s="201"/>
      <c r="C4" s="201"/>
      <c r="D4" s="201"/>
      <c r="E4" s="199"/>
      <c r="F4" s="199"/>
      <c r="G4" s="199"/>
      <c r="H4" s="199"/>
      <c r="I4" s="2"/>
      <c r="K4" s="2"/>
    </row>
    <row r="5" spans="1:9" ht="10.5" customHeight="1" thickBot="1">
      <c r="A5" s="192"/>
      <c r="B5" s="192"/>
      <c r="C5" s="192"/>
      <c r="D5" s="192"/>
      <c r="E5" s="3"/>
      <c r="F5" s="3"/>
      <c r="G5" s="3"/>
      <c r="H5" s="48">
        <v>42856</v>
      </c>
      <c r="I5" s="2"/>
    </row>
    <row r="6" spans="1:10" s="9" customFormat="1" ht="12">
      <c r="A6" s="193" t="s">
        <v>0</v>
      </c>
      <c r="B6" s="194"/>
      <c r="C6" s="194"/>
      <c r="D6" s="194"/>
      <c r="E6" s="195"/>
      <c r="F6" s="8" t="s">
        <v>4</v>
      </c>
      <c r="G6" s="7" t="s">
        <v>6</v>
      </c>
      <c r="H6" s="7" t="s">
        <v>19</v>
      </c>
      <c r="J6" s="123"/>
    </row>
    <row r="7" spans="1:10" s="9" customFormat="1" ht="12.75" thickBot="1">
      <c r="A7" s="15"/>
      <c r="B7" s="16"/>
      <c r="C7" s="16"/>
      <c r="D7" s="16"/>
      <c r="E7" s="17"/>
      <c r="F7" s="38"/>
      <c r="G7" s="38" t="s">
        <v>8</v>
      </c>
      <c r="H7" s="38" t="s">
        <v>9</v>
      </c>
      <c r="J7" s="14"/>
    </row>
    <row r="8" spans="1:10" s="9" customFormat="1" ht="12.75" thickBot="1">
      <c r="A8" s="18" t="s">
        <v>343</v>
      </c>
      <c r="B8" s="19"/>
      <c r="C8" s="19"/>
      <c r="D8" s="19"/>
      <c r="E8" s="19"/>
      <c r="F8" s="20"/>
      <c r="G8" s="20"/>
      <c r="H8" s="21"/>
      <c r="J8" s="14"/>
    </row>
    <row r="9" spans="1:10" s="9" customFormat="1" ht="12.75" thickBot="1">
      <c r="A9" s="22" t="s">
        <v>344</v>
      </c>
      <c r="B9" s="23"/>
      <c r="C9" s="23"/>
      <c r="D9" s="23"/>
      <c r="E9" s="24"/>
      <c r="F9" s="25">
        <v>5137.2</v>
      </c>
      <c r="G9" s="25">
        <f aca="true" t="shared" si="0" ref="G9:G22">PRODUCT(F9,0.97)</f>
        <v>4983.084</v>
      </c>
      <c r="H9" s="25">
        <f aca="true" t="shared" si="1" ref="H9:H22">PRODUCT(F9,0.95)</f>
        <v>4880.339999999999</v>
      </c>
      <c r="J9" s="26"/>
    </row>
    <row r="10" spans="1:10" s="9" customFormat="1" ht="12.75" thickBot="1">
      <c r="A10" s="22" t="s">
        <v>345</v>
      </c>
      <c r="B10" s="23"/>
      <c r="C10" s="23"/>
      <c r="D10" s="23"/>
      <c r="E10" s="24"/>
      <c r="F10" s="25">
        <v>7268.4</v>
      </c>
      <c r="G10" s="25">
        <f t="shared" si="0"/>
        <v>7050.347999999999</v>
      </c>
      <c r="H10" s="25">
        <f t="shared" si="1"/>
        <v>6904.98</v>
      </c>
      <c r="J10" s="26"/>
    </row>
    <row r="11" spans="1:10" s="9" customFormat="1" ht="12.75" thickBot="1">
      <c r="A11" s="22" t="s">
        <v>346</v>
      </c>
      <c r="B11" s="23"/>
      <c r="C11" s="23"/>
      <c r="D11" s="23"/>
      <c r="E11" s="24"/>
      <c r="F11" s="25">
        <v>9138.6</v>
      </c>
      <c r="G11" s="25">
        <f t="shared" si="0"/>
        <v>8864.442000000001</v>
      </c>
      <c r="H11" s="25">
        <f t="shared" si="1"/>
        <v>8681.67</v>
      </c>
      <c r="J11" s="26"/>
    </row>
    <row r="12" spans="1:10" s="9" customFormat="1" ht="12.75" thickBot="1">
      <c r="A12" s="22" t="s">
        <v>347</v>
      </c>
      <c r="B12" s="23"/>
      <c r="C12" s="23"/>
      <c r="D12" s="23"/>
      <c r="E12" s="24"/>
      <c r="F12" s="25">
        <v>15033.6</v>
      </c>
      <c r="G12" s="25">
        <f t="shared" si="0"/>
        <v>14582.592</v>
      </c>
      <c r="H12" s="25">
        <f t="shared" si="1"/>
        <v>14281.92</v>
      </c>
      <c r="J12" s="26"/>
    </row>
    <row r="13" spans="1:10" s="9" customFormat="1" ht="12.75" thickBot="1">
      <c r="A13" s="22" t="s">
        <v>348</v>
      </c>
      <c r="B13" s="23"/>
      <c r="C13" s="23"/>
      <c r="D13" s="23"/>
      <c r="E13" s="24"/>
      <c r="F13" s="25">
        <v>24843.84</v>
      </c>
      <c r="G13" s="25">
        <f t="shared" si="0"/>
        <v>24098.5248</v>
      </c>
      <c r="H13" s="25">
        <f t="shared" si="1"/>
        <v>23601.647999999997</v>
      </c>
      <c r="J13" s="26"/>
    </row>
    <row r="14" spans="1:10" s="9" customFormat="1" ht="12.75" thickBot="1">
      <c r="A14" s="22" t="s">
        <v>390</v>
      </c>
      <c r="B14" s="23"/>
      <c r="C14" s="23"/>
      <c r="D14" s="23"/>
      <c r="E14" s="24"/>
      <c r="F14" s="25">
        <v>38507.4</v>
      </c>
      <c r="G14" s="25">
        <f t="shared" si="0"/>
        <v>37352.178</v>
      </c>
      <c r="H14" s="25">
        <f t="shared" si="1"/>
        <v>36582.03</v>
      </c>
      <c r="J14" s="26"/>
    </row>
    <row r="15" spans="1:10" s="9" customFormat="1" ht="12.75" thickBot="1">
      <c r="A15" s="22" t="s">
        <v>391</v>
      </c>
      <c r="B15" s="23"/>
      <c r="C15" s="23"/>
      <c r="D15" s="23"/>
      <c r="E15" s="24"/>
      <c r="F15" s="25">
        <v>53971.2</v>
      </c>
      <c r="G15" s="25">
        <f t="shared" si="0"/>
        <v>52352.064</v>
      </c>
      <c r="H15" s="25">
        <f t="shared" si="1"/>
        <v>51272.63999999999</v>
      </c>
      <c r="J15" s="26"/>
    </row>
    <row r="16" spans="1:10" s="9" customFormat="1" ht="12.75" thickBot="1">
      <c r="A16" s="22" t="s">
        <v>392</v>
      </c>
      <c r="B16" s="23"/>
      <c r="C16" s="23"/>
      <c r="D16" s="23"/>
      <c r="E16" s="24"/>
      <c r="F16" s="191" t="s">
        <v>144</v>
      </c>
      <c r="G16" s="191" t="s">
        <v>144</v>
      </c>
      <c r="H16" s="191" t="s">
        <v>144</v>
      </c>
      <c r="J16" s="26"/>
    </row>
    <row r="17" spans="1:10" s="9" customFormat="1" ht="12.75" thickBot="1">
      <c r="A17" s="22" t="s">
        <v>349</v>
      </c>
      <c r="B17" s="23"/>
      <c r="C17" s="23"/>
      <c r="D17" s="23"/>
      <c r="E17" s="24"/>
      <c r="F17" s="25">
        <v>2253.6</v>
      </c>
      <c r="G17" s="25">
        <f t="shared" si="0"/>
        <v>2185.9919999999997</v>
      </c>
      <c r="H17" s="25">
        <f t="shared" si="1"/>
        <v>2140.9199999999996</v>
      </c>
      <c r="J17" s="26"/>
    </row>
    <row r="18" spans="1:10" s="9" customFormat="1" ht="12.75" thickBot="1">
      <c r="A18" s="22" t="s">
        <v>350</v>
      </c>
      <c r="B18" s="23"/>
      <c r="C18" s="23"/>
      <c r="D18" s="23"/>
      <c r="E18" s="24"/>
      <c r="F18" s="25">
        <v>2566.8</v>
      </c>
      <c r="G18" s="25">
        <f t="shared" si="0"/>
        <v>2489.7960000000003</v>
      </c>
      <c r="H18" s="25">
        <f t="shared" si="1"/>
        <v>2438.46</v>
      </c>
      <c r="J18" s="26"/>
    </row>
    <row r="19" spans="1:10" s="9" customFormat="1" ht="12.75" thickBot="1">
      <c r="A19" s="22" t="s">
        <v>351</v>
      </c>
      <c r="B19" s="23"/>
      <c r="C19" s="23"/>
      <c r="D19" s="23"/>
      <c r="E19" s="24"/>
      <c r="F19" s="25">
        <v>2813.4</v>
      </c>
      <c r="G19" s="25">
        <f t="shared" si="0"/>
        <v>2728.998</v>
      </c>
      <c r="H19" s="25">
        <f t="shared" si="1"/>
        <v>2672.73</v>
      </c>
      <c r="J19" s="26"/>
    </row>
    <row r="20" spans="1:10" s="9" customFormat="1" ht="12.75" thickBot="1">
      <c r="A20" s="22" t="s">
        <v>352</v>
      </c>
      <c r="B20" s="23"/>
      <c r="C20" s="23"/>
      <c r="D20" s="23"/>
      <c r="E20" s="24"/>
      <c r="F20" s="25">
        <v>2698.2</v>
      </c>
      <c r="G20" s="25">
        <f t="shared" si="0"/>
        <v>2617.254</v>
      </c>
      <c r="H20" s="25">
        <f t="shared" si="1"/>
        <v>2563.2899999999995</v>
      </c>
      <c r="J20" s="26"/>
    </row>
    <row r="21" spans="1:10" s="9" customFormat="1" ht="12.75" thickBot="1">
      <c r="A21" s="22" t="s">
        <v>353</v>
      </c>
      <c r="B21" s="23"/>
      <c r="C21" s="23"/>
      <c r="D21" s="23"/>
      <c r="E21" s="24"/>
      <c r="F21" s="25">
        <v>2788.2</v>
      </c>
      <c r="G21" s="25">
        <f t="shared" si="0"/>
        <v>2704.5539999999996</v>
      </c>
      <c r="H21" s="25">
        <f t="shared" si="1"/>
        <v>2648.7899999999995</v>
      </c>
      <c r="J21" s="26"/>
    </row>
    <row r="22" spans="1:10" s="9" customFormat="1" ht="12.75" thickBot="1">
      <c r="A22" s="22" t="s">
        <v>354</v>
      </c>
      <c r="B22" s="23"/>
      <c r="C22" s="23"/>
      <c r="D22" s="23"/>
      <c r="E22" s="24"/>
      <c r="F22" s="25">
        <v>2813.4</v>
      </c>
      <c r="G22" s="25">
        <f t="shared" si="0"/>
        <v>2728.998</v>
      </c>
      <c r="H22" s="25">
        <f t="shared" si="1"/>
        <v>2672.73</v>
      </c>
      <c r="J22" s="26"/>
    </row>
    <row r="23" spans="1:8" s="9" customFormat="1" ht="12.75" thickBot="1">
      <c r="A23" s="22" t="s">
        <v>355</v>
      </c>
      <c r="B23" s="23"/>
      <c r="C23" s="23"/>
      <c r="D23" s="23"/>
      <c r="E23" s="24"/>
      <c r="F23" s="25">
        <v>1605.6</v>
      </c>
      <c r="G23" s="25">
        <f aca="true" t="shared" si="2" ref="G23:G29">PRODUCT(F23,0.97)</f>
        <v>1557.4319999999998</v>
      </c>
      <c r="H23" s="25">
        <f aca="true" t="shared" si="3" ref="H23:H29">PRODUCT(F23,0.95)</f>
        <v>1525.32</v>
      </c>
    </row>
    <row r="24" spans="1:8" s="9" customFormat="1" ht="12.75" thickBot="1">
      <c r="A24" s="22" t="s">
        <v>356</v>
      </c>
      <c r="B24" s="23"/>
      <c r="C24" s="23"/>
      <c r="D24" s="23"/>
      <c r="E24" s="24"/>
      <c r="F24" s="25">
        <v>282.6</v>
      </c>
      <c r="G24" s="25">
        <f t="shared" si="2"/>
        <v>274.122</v>
      </c>
      <c r="H24" s="25">
        <f t="shared" si="3"/>
        <v>268.47</v>
      </c>
    </row>
    <row r="25" spans="1:8" s="9" customFormat="1" ht="12.75" thickBot="1">
      <c r="A25" s="18" t="s">
        <v>357</v>
      </c>
      <c r="B25" s="19"/>
      <c r="C25" s="19"/>
      <c r="D25" s="19"/>
      <c r="E25" s="19"/>
      <c r="F25" s="20"/>
      <c r="G25" s="20"/>
      <c r="H25" s="21"/>
    </row>
    <row r="26" spans="1:8" s="9" customFormat="1" ht="12.75" thickBot="1">
      <c r="A26" s="22" t="s">
        <v>358</v>
      </c>
      <c r="B26" s="23"/>
      <c r="C26" s="23"/>
      <c r="D26" s="23"/>
      <c r="E26" s="24"/>
      <c r="F26" s="25">
        <v>2824.32</v>
      </c>
      <c r="G26" s="25">
        <f t="shared" si="2"/>
        <v>2739.5904</v>
      </c>
      <c r="H26" s="25">
        <f t="shared" si="3"/>
        <v>2683.104</v>
      </c>
    </row>
    <row r="27" spans="1:8" s="9" customFormat="1" ht="12.75" thickBot="1">
      <c r="A27" s="22" t="s">
        <v>360</v>
      </c>
      <c r="B27" s="20"/>
      <c r="C27" s="20"/>
      <c r="D27" s="20"/>
      <c r="E27" s="21"/>
      <c r="F27" s="25">
        <v>3610.8</v>
      </c>
      <c r="G27" s="25">
        <f t="shared" si="2"/>
        <v>3502.476</v>
      </c>
      <c r="H27" s="25">
        <f t="shared" si="3"/>
        <v>3430.26</v>
      </c>
    </row>
    <row r="28" spans="1:8" s="9" customFormat="1" ht="12.75" thickBot="1">
      <c r="A28" s="22" t="s">
        <v>359</v>
      </c>
      <c r="B28" s="20"/>
      <c r="C28" s="20"/>
      <c r="D28" s="20"/>
      <c r="E28" s="21"/>
      <c r="F28" s="25">
        <v>4141.2</v>
      </c>
      <c r="G28" s="25">
        <f t="shared" si="2"/>
        <v>4016.9639999999995</v>
      </c>
      <c r="H28" s="25">
        <f t="shared" si="3"/>
        <v>3934.1399999999994</v>
      </c>
    </row>
    <row r="29" spans="1:8" s="9" customFormat="1" ht="12.75" thickBot="1">
      <c r="A29" s="41" t="s">
        <v>361</v>
      </c>
      <c r="B29" s="20"/>
      <c r="C29" s="20"/>
      <c r="D29" s="20"/>
      <c r="E29" s="21"/>
      <c r="F29" s="30">
        <v>4251.36</v>
      </c>
      <c r="G29" s="30">
        <f t="shared" si="2"/>
        <v>4123.8192</v>
      </c>
      <c r="H29" s="30">
        <f t="shared" si="3"/>
        <v>4038.7919999999995</v>
      </c>
    </row>
    <row r="30" spans="1:8" s="9" customFormat="1" ht="12.75" thickBot="1">
      <c r="A30" s="22" t="s">
        <v>362</v>
      </c>
      <c r="B30" s="23"/>
      <c r="C30" s="23"/>
      <c r="D30" s="23"/>
      <c r="E30" s="24"/>
      <c r="F30" s="25">
        <v>4567.56</v>
      </c>
      <c r="G30" s="25">
        <f>PRODUCT(F30,0.97)</f>
        <v>4430.5332</v>
      </c>
      <c r="H30" s="25">
        <f>PRODUCT(F30,0.95)</f>
        <v>4339.182</v>
      </c>
    </row>
    <row r="31" spans="1:8" s="9" customFormat="1" ht="12.75" thickBot="1">
      <c r="A31" s="22" t="s">
        <v>363</v>
      </c>
      <c r="B31" s="23"/>
      <c r="C31" s="23"/>
      <c r="D31" s="23"/>
      <c r="E31" s="24"/>
      <c r="F31" s="25">
        <v>4893.96</v>
      </c>
      <c r="G31" s="25">
        <f>PRODUCT(F31,0.97)</f>
        <v>4747.1412</v>
      </c>
      <c r="H31" s="25">
        <f>PRODUCT(F31,0.95)</f>
        <v>4649.262</v>
      </c>
    </row>
    <row r="32" spans="1:8" s="9" customFormat="1" ht="12.75" thickBot="1">
      <c r="A32" s="22" t="s">
        <v>364</v>
      </c>
      <c r="B32" s="23"/>
      <c r="C32" s="23"/>
      <c r="D32" s="23"/>
      <c r="E32" s="24"/>
      <c r="F32" s="25">
        <v>8627.16</v>
      </c>
      <c r="G32" s="25">
        <f>PRODUCT(F32,0.97)</f>
        <v>8368.3452</v>
      </c>
      <c r="H32" s="25">
        <f>PRODUCT(F32,0.95)</f>
        <v>8195.802</v>
      </c>
    </row>
    <row r="33" spans="1:8" s="9" customFormat="1" ht="12.75" thickBot="1">
      <c r="A33" s="22" t="s">
        <v>365</v>
      </c>
      <c r="B33" s="23"/>
      <c r="C33" s="23"/>
      <c r="D33" s="23"/>
      <c r="E33" s="24"/>
      <c r="F33" s="25">
        <v>8894.4</v>
      </c>
      <c r="G33" s="25">
        <f aca="true" t="shared" si="4" ref="G33:G38">PRODUCT(F33,0.97)</f>
        <v>8627.568</v>
      </c>
      <c r="H33" s="25">
        <f aca="true" t="shared" si="5" ref="H33:H38">PRODUCT(F33,0.95)</f>
        <v>8449.679999999998</v>
      </c>
    </row>
    <row r="34" spans="1:8" s="9" customFormat="1" ht="12.75" thickBot="1">
      <c r="A34" s="22" t="s">
        <v>366</v>
      </c>
      <c r="B34" s="23"/>
      <c r="C34" s="23"/>
      <c r="D34" s="23"/>
      <c r="E34" s="24"/>
      <c r="F34" s="25">
        <v>9863.4</v>
      </c>
      <c r="G34" s="25">
        <f t="shared" si="4"/>
        <v>9567.498</v>
      </c>
      <c r="H34" s="25">
        <f t="shared" si="5"/>
        <v>9370.23</v>
      </c>
    </row>
    <row r="35" spans="1:8" s="9" customFormat="1" ht="12.75" thickBot="1">
      <c r="A35" s="22" t="s">
        <v>367</v>
      </c>
      <c r="B35" s="23"/>
      <c r="C35" s="23"/>
      <c r="D35" s="23"/>
      <c r="E35" s="24"/>
      <c r="F35" s="25">
        <v>14094.36</v>
      </c>
      <c r="G35" s="25">
        <f t="shared" si="4"/>
        <v>13671.5292</v>
      </c>
      <c r="H35" s="25">
        <f t="shared" si="5"/>
        <v>13389.642</v>
      </c>
    </row>
    <row r="36" spans="1:8" s="9" customFormat="1" ht="12.75" thickBot="1">
      <c r="A36" s="22" t="s">
        <v>368</v>
      </c>
      <c r="B36" s="23"/>
      <c r="C36" s="23"/>
      <c r="D36" s="23"/>
      <c r="E36" s="24"/>
      <c r="F36" s="25">
        <v>14284.08</v>
      </c>
      <c r="G36" s="25">
        <f t="shared" si="4"/>
        <v>13855.5576</v>
      </c>
      <c r="H36" s="25">
        <f t="shared" si="5"/>
        <v>13569.876</v>
      </c>
    </row>
    <row r="37" spans="1:8" s="9" customFormat="1" ht="12.75" thickBot="1">
      <c r="A37" s="22" t="s">
        <v>369</v>
      </c>
      <c r="B37" s="23"/>
      <c r="C37" s="23"/>
      <c r="D37" s="23"/>
      <c r="E37" s="24"/>
      <c r="F37" s="25">
        <v>15314.28</v>
      </c>
      <c r="G37" s="25">
        <f t="shared" si="4"/>
        <v>14854.8516</v>
      </c>
      <c r="H37" s="25">
        <f t="shared" si="5"/>
        <v>14548.566</v>
      </c>
    </row>
    <row r="38" spans="1:8" s="9" customFormat="1" ht="12.75" thickBot="1">
      <c r="A38" s="22" t="s">
        <v>370</v>
      </c>
      <c r="B38" s="23"/>
      <c r="C38" s="23"/>
      <c r="D38" s="23"/>
      <c r="E38" s="24"/>
      <c r="F38" s="25">
        <v>15826.32</v>
      </c>
      <c r="G38" s="25">
        <f t="shared" si="4"/>
        <v>15351.5304</v>
      </c>
      <c r="H38" s="25">
        <f t="shared" si="5"/>
        <v>15035.003999999999</v>
      </c>
    </row>
    <row r="39" spans="1:8" ht="13.5" thickBot="1">
      <c r="A39" s="18" t="s">
        <v>371</v>
      </c>
      <c r="B39" s="19"/>
      <c r="C39" s="19"/>
      <c r="D39" s="19"/>
      <c r="E39" s="19"/>
      <c r="F39" s="20"/>
      <c r="G39" s="20"/>
      <c r="H39" s="21"/>
    </row>
    <row r="40" spans="1:8" ht="13.5" thickBot="1">
      <c r="A40" s="22" t="s">
        <v>372</v>
      </c>
      <c r="B40" s="23"/>
      <c r="C40" s="23"/>
      <c r="D40" s="23"/>
      <c r="E40" s="24"/>
      <c r="F40" s="25">
        <v>2217.48</v>
      </c>
      <c r="G40" s="25">
        <f aca="true" t="shared" si="6" ref="G40:G47">PRODUCT(F40,0.97)</f>
        <v>2150.9556</v>
      </c>
      <c r="H40" s="25">
        <f aca="true" t="shared" si="7" ref="H40:H47">PRODUCT(F40,0.95)</f>
        <v>2106.6059999999998</v>
      </c>
    </row>
    <row r="41" spans="1:8" ht="13.5" thickBot="1">
      <c r="A41" s="22" t="s">
        <v>373</v>
      </c>
      <c r="B41" s="23"/>
      <c r="C41" s="23"/>
      <c r="D41" s="23"/>
      <c r="E41" s="24"/>
      <c r="F41" s="25">
        <v>2333.76</v>
      </c>
      <c r="G41" s="25">
        <f t="shared" si="6"/>
        <v>2263.7472000000002</v>
      </c>
      <c r="H41" s="25">
        <f t="shared" si="7"/>
        <v>2217.072</v>
      </c>
    </row>
    <row r="42" spans="1:8" ht="13.5" thickBot="1">
      <c r="A42" s="22" t="s">
        <v>374</v>
      </c>
      <c r="B42" s="23"/>
      <c r="C42" s="23"/>
      <c r="D42" s="23"/>
      <c r="E42" s="24"/>
      <c r="F42" s="25">
        <v>2588.76</v>
      </c>
      <c r="G42" s="25">
        <f t="shared" si="6"/>
        <v>2511.0972</v>
      </c>
      <c r="H42" s="25">
        <f t="shared" si="7"/>
        <v>2459.322</v>
      </c>
    </row>
    <row r="43" spans="1:8" ht="13.5" thickBot="1">
      <c r="A43" s="22" t="s">
        <v>375</v>
      </c>
      <c r="B43" s="23"/>
      <c r="C43" s="23"/>
      <c r="D43" s="23"/>
      <c r="E43" s="24"/>
      <c r="F43" s="25">
        <v>3749.52</v>
      </c>
      <c r="G43" s="25">
        <f t="shared" si="6"/>
        <v>3637.0344</v>
      </c>
      <c r="H43" s="25">
        <f t="shared" si="7"/>
        <v>3562.044</v>
      </c>
    </row>
    <row r="44" spans="1:8" ht="13.5" thickBot="1">
      <c r="A44" s="22" t="s">
        <v>376</v>
      </c>
      <c r="B44" s="23"/>
      <c r="C44" s="23"/>
      <c r="D44" s="23"/>
      <c r="E44" s="24"/>
      <c r="F44" s="25">
        <v>4194.24</v>
      </c>
      <c r="G44" s="25">
        <f t="shared" si="6"/>
        <v>4068.4127999999996</v>
      </c>
      <c r="H44" s="25">
        <f t="shared" si="7"/>
        <v>3984.528</v>
      </c>
    </row>
    <row r="45" spans="1:8" ht="13.5" thickBot="1">
      <c r="A45" s="22" t="s">
        <v>377</v>
      </c>
      <c r="B45" s="23"/>
      <c r="C45" s="23"/>
      <c r="D45" s="23"/>
      <c r="E45" s="24"/>
      <c r="F45" s="25">
        <v>5873.16</v>
      </c>
      <c r="G45" s="25">
        <f t="shared" si="6"/>
        <v>5696.9652</v>
      </c>
      <c r="H45" s="25">
        <f t="shared" si="7"/>
        <v>5579.5019999999995</v>
      </c>
    </row>
    <row r="46" spans="1:8" ht="13.5" thickBot="1">
      <c r="A46" s="22" t="s">
        <v>378</v>
      </c>
      <c r="B46" s="23"/>
      <c r="C46" s="23"/>
      <c r="D46" s="23"/>
      <c r="E46" s="24"/>
      <c r="F46" s="25">
        <v>5873.16</v>
      </c>
      <c r="G46" s="25">
        <f t="shared" si="6"/>
        <v>5696.9652</v>
      </c>
      <c r="H46" s="25">
        <f t="shared" si="7"/>
        <v>5579.5019999999995</v>
      </c>
    </row>
    <row r="47" spans="1:8" ht="13.5" thickBot="1">
      <c r="A47" s="22" t="s">
        <v>379</v>
      </c>
      <c r="B47" s="23"/>
      <c r="C47" s="23"/>
      <c r="D47" s="23"/>
      <c r="E47" s="24"/>
      <c r="F47" s="25">
        <v>6291.36</v>
      </c>
      <c r="G47" s="25">
        <f t="shared" si="6"/>
        <v>6102.619199999999</v>
      </c>
      <c r="H47" s="25">
        <f t="shared" si="7"/>
        <v>5976.7919999999995</v>
      </c>
    </row>
    <row r="48" spans="1:8" ht="13.5" thickBot="1">
      <c r="A48" s="18" t="s">
        <v>380</v>
      </c>
      <c r="B48" s="19"/>
      <c r="C48" s="19"/>
      <c r="D48" s="19"/>
      <c r="E48" s="19"/>
      <c r="F48" s="20"/>
      <c r="G48" s="20"/>
      <c r="H48" s="21"/>
    </row>
    <row r="49" spans="1:8" ht="13.5" thickBot="1">
      <c r="A49" s="22" t="s">
        <v>381</v>
      </c>
      <c r="B49" s="23"/>
      <c r="C49" s="23"/>
      <c r="D49" s="23"/>
      <c r="E49" s="24"/>
      <c r="F49" s="42">
        <v>1900.8</v>
      </c>
      <c r="G49" s="25">
        <f>PRODUCT(F49,0.97)</f>
        <v>1843.7759999999998</v>
      </c>
      <c r="H49" s="25">
        <f>PRODUCT(F49,0.95)</f>
        <v>1805.7599999999998</v>
      </c>
    </row>
    <row r="50" spans="1:8" ht="13.5" thickBot="1">
      <c r="A50" s="22" t="s">
        <v>382</v>
      </c>
      <c r="B50" s="23"/>
      <c r="C50" s="23"/>
      <c r="D50" s="23"/>
      <c r="E50" s="24"/>
      <c r="F50" s="25">
        <v>2815.2</v>
      </c>
      <c r="G50" s="25">
        <f>PRODUCT(F50,0.97)</f>
        <v>2730.7439999999997</v>
      </c>
      <c r="H50" s="25">
        <f>PRODUCT(F50,0.95)</f>
        <v>2674.4399999999996</v>
      </c>
    </row>
    <row r="51" spans="1:8" ht="13.5" thickBot="1">
      <c r="A51" s="22" t="s">
        <v>383</v>
      </c>
      <c r="B51" s="23"/>
      <c r="C51" s="23"/>
      <c r="D51" s="23"/>
      <c r="E51" s="24"/>
      <c r="F51" s="25">
        <v>3110.4</v>
      </c>
      <c r="G51" s="25">
        <f>PRODUCT(F51,0.97)</f>
        <v>3017.088</v>
      </c>
      <c r="H51" s="25">
        <f>PRODUCT(F51,0.95)</f>
        <v>2954.88</v>
      </c>
    </row>
    <row r="52" spans="1:8" ht="13.5" thickBot="1">
      <c r="A52" s="22" t="s">
        <v>384</v>
      </c>
      <c r="B52" s="23"/>
      <c r="C52" s="23"/>
      <c r="D52" s="23"/>
      <c r="E52" s="24"/>
      <c r="F52" s="25">
        <v>6403.56</v>
      </c>
      <c r="G52" s="25">
        <f>PRODUCT(F52,0.97)</f>
        <v>6211.4532</v>
      </c>
      <c r="H52" s="25">
        <f>PRODUCT(F52,0.95)</f>
        <v>6083.3820000000005</v>
      </c>
    </row>
    <row r="53" spans="1:8" ht="13.5" thickBot="1">
      <c r="A53" s="22" t="s">
        <v>385</v>
      </c>
      <c r="B53" s="23"/>
      <c r="C53" s="23"/>
      <c r="D53" s="23"/>
      <c r="E53" s="24"/>
      <c r="F53" s="25">
        <v>11054.22</v>
      </c>
      <c r="G53" s="25">
        <f>PRODUCT(F53,0.97)</f>
        <v>10722.5934</v>
      </c>
      <c r="H53" s="25">
        <f>PRODUCT(F53,0.95)</f>
        <v>10501.508999999998</v>
      </c>
    </row>
    <row r="54" spans="1:8" ht="13.5" thickBot="1">
      <c r="A54" s="18" t="s">
        <v>386</v>
      </c>
      <c r="B54" s="19"/>
      <c r="C54" s="19"/>
      <c r="D54" s="19"/>
      <c r="E54" s="19"/>
      <c r="F54" s="20"/>
      <c r="G54" s="20"/>
      <c r="H54" s="21"/>
    </row>
    <row r="55" spans="1:8" ht="13.5" thickBot="1">
      <c r="A55" s="22" t="s">
        <v>387</v>
      </c>
      <c r="B55" s="23"/>
      <c r="C55" s="23"/>
      <c r="D55" s="23"/>
      <c r="E55" s="24"/>
      <c r="F55" s="25">
        <v>4659.36</v>
      </c>
      <c r="G55" s="25">
        <f>PRODUCT(F55,0.97)</f>
        <v>4519.579199999999</v>
      </c>
      <c r="H55" s="25">
        <f>PRODUCT(F55,0.95)</f>
        <v>4426.392</v>
      </c>
    </row>
    <row r="56" spans="1:8" ht="13.5" thickBot="1">
      <c r="A56" s="22" t="s">
        <v>388</v>
      </c>
      <c r="B56" s="23"/>
      <c r="C56" s="23"/>
      <c r="D56" s="23"/>
      <c r="E56" s="24"/>
      <c r="F56" s="25">
        <v>5736.48</v>
      </c>
      <c r="G56" s="25">
        <f>PRODUCT(F56,0.97)</f>
        <v>5564.3856</v>
      </c>
      <c r="H56" s="25">
        <f>PRODUCT(F56,0.95)</f>
        <v>5449.655999999999</v>
      </c>
    </row>
    <row r="58" spans="8:19" s="9" customFormat="1" ht="12">
      <c r="H58" s="11" t="s">
        <v>494</v>
      </c>
      <c r="K58" s="14"/>
      <c r="L58" s="14"/>
      <c r="M58" s="14"/>
      <c r="N58" s="14"/>
      <c r="O58" s="14"/>
      <c r="P58" s="14"/>
      <c r="Q58" s="14"/>
      <c r="R58" s="14"/>
      <c r="S58" s="14"/>
    </row>
    <row r="59" spans="10:19" s="9" customFormat="1" ht="12"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0:11" s="9" customFormat="1" ht="12">
      <c r="J60" s="14"/>
      <c r="K60" s="11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s="9" customFormat="1" ht="12"/>
    <row r="95" s="9" customFormat="1" ht="12"/>
    <row r="96" s="9" customFormat="1" ht="12"/>
    <row r="97" s="9" customFormat="1" ht="12"/>
    <row r="98" s="9" customFormat="1" ht="12"/>
    <row r="99" s="9" customFormat="1" ht="12"/>
    <row r="100" s="9" customFormat="1" ht="12"/>
  </sheetData>
  <sheetProtection/>
  <mergeCells count="6">
    <mergeCell ref="A5:D5"/>
    <mergeCell ref="A6:E6"/>
    <mergeCell ref="A1:D2"/>
    <mergeCell ref="E1:H4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4" width="9.140625" style="1" customWidth="1"/>
    <col min="5" max="5" width="15.421875" style="1" customWidth="1"/>
    <col min="6" max="6" width="11.28125" style="1" bestFit="1" customWidth="1"/>
    <col min="7" max="8" width="11.28125" style="1" customWidth="1"/>
    <col min="9" max="16384" width="9.140625" style="1" customWidth="1"/>
  </cols>
  <sheetData>
    <row r="1" spans="1:8" ht="12.75" customHeight="1">
      <c r="A1" s="196" t="s">
        <v>342</v>
      </c>
      <c r="B1" s="197"/>
      <c r="C1" s="197"/>
      <c r="D1" s="197"/>
      <c r="E1" s="198"/>
      <c r="F1" s="199"/>
      <c r="G1" s="199"/>
      <c r="H1" s="199"/>
    </row>
    <row r="2" spans="1:8" ht="1.5" customHeight="1">
      <c r="A2" s="197"/>
      <c r="B2" s="197"/>
      <c r="C2" s="197"/>
      <c r="D2" s="197"/>
      <c r="E2" s="199"/>
      <c r="F2" s="199"/>
      <c r="G2" s="199"/>
      <c r="H2" s="199"/>
    </row>
    <row r="3" spans="1:8" ht="10.5" customHeight="1">
      <c r="A3" s="200" t="s">
        <v>535</v>
      </c>
      <c r="B3" s="201"/>
      <c r="C3" s="201"/>
      <c r="D3" s="201"/>
      <c r="E3" s="199"/>
      <c r="F3" s="199"/>
      <c r="G3" s="199"/>
      <c r="H3" s="199"/>
    </row>
    <row r="4" spans="1:11" ht="11.25" customHeight="1">
      <c r="A4" s="201" t="s">
        <v>18</v>
      </c>
      <c r="B4" s="201"/>
      <c r="C4" s="201"/>
      <c r="D4" s="201"/>
      <c r="E4" s="199"/>
      <c r="F4" s="199"/>
      <c r="G4" s="199"/>
      <c r="H4" s="199"/>
      <c r="I4" s="2"/>
      <c r="K4" s="2"/>
    </row>
    <row r="5" spans="1:9" ht="10.5" customHeight="1" thickBot="1">
      <c r="A5" s="192"/>
      <c r="B5" s="192"/>
      <c r="C5" s="192"/>
      <c r="D5" s="192"/>
      <c r="E5" s="3"/>
      <c r="F5" s="3"/>
      <c r="G5" s="3"/>
      <c r="H5" s="124">
        <v>42856</v>
      </c>
      <c r="I5" s="2"/>
    </row>
    <row r="6" spans="1:19" s="9" customFormat="1" ht="12">
      <c r="A6" s="4"/>
      <c r="B6" s="5"/>
      <c r="C6" s="5"/>
      <c r="D6" s="5"/>
      <c r="E6" s="6"/>
      <c r="F6" s="7"/>
      <c r="G6" s="8" t="s">
        <v>5</v>
      </c>
      <c r="H6" s="8" t="s">
        <v>7</v>
      </c>
      <c r="K6" s="14"/>
      <c r="L6" s="14"/>
      <c r="M6" s="14"/>
      <c r="N6" s="14"/>
      <c r="O6" s="14"/>
      <c r="P6" s="14"/>
      <c r="Q6" s="14"/>
      <c r="R6" s="14"/>
      <c r="S6" s="14"/>
    </row>
    <row r="7" spans="1:19" s="9" customFormat="1" ht="12">
      <c r="A7" s="202" t="s">
        <v>0</v>
      </c>
      <c r="B7" s="203"/>
      <c r="C7" s="203"/>
      <c r="D7" s="203"/>
      <c r="E7" s="204"/>
      <c r="F7" s="12" t="s">
        <v>4</v>
      </c>
      <c r="G7" s="13" t="s">
        <v>6</v>
      </c>
      <c r="H7" s="13" t="s">
        <v>19</v>
      </c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1" s="9" customFormat="1" ht="12.75" thickBot="1">
      <c r="A8" s="15"/>
      <c r="B8" s="16"/>
      <c r="C8" s="16"/>
      <c r="D8" s="16"/>
      <c r="E8" s="17"/>
      <c r="F8" s="38"/>
      <c r="G8" s="38" t="s">
        <v>8</v>
      </c>
      <c r="H8" s="38" t="s">
        <v>9</v>
      </c>
      <c r="J8" s="14"/>
      <c r="K8" s="11"/>
    </row>
    <row r="9" spans="1:10" s="9" customFormat="1" ht="12.75" thickBot="1">
      <c r="A9" s="18" t="s">
        <v>134</v>
      </c>
      <c r="B9" s="19"/>
      <c r="C9" s="19"/>
      <c r="D9" s="19"/>
      <c r="E9" s="19"/>
      <c r="F9" s="20"/>
      <c r="G9" s="20"/>
      <c r="H9" s="21"/>
      <c r="J9" s="14"/>
    </row>
    <row r="10" spans="1:10" s="9" customFormat="1" ht="12.75" thickBot="1">
      <c r="A10" s="22" t="s">
        <v>120</v>
      </c>
      <c r="B10" s="23"/>
      <c r="C10" s="23"/>
      <c r="D10" s="23"/>
      <c r="E10" s="24"/>
      <c r="F10" s="25">
        <v>108</v>
      </c>
      <c r="G10" s="25">
        <f aca="true" t="shared" si="0" ref="G10:G21">PRODUCT(F10,0.97)</f>
        <v>104.75999999999999</v>
      </c>
      <c r="H10" s="25">
        <f aca="true" t="shared" si="1" ref="H10:H21">PRODUCT(F10,0.95)</f>
        <v>102.6</v>
      </c>
      <c r="J10" s="26"/>
    </row>
    <row r="11" spans="1:10" s="9" customFormat="1" ht="12.75" thickBot="1">
      <c r="A11" s="22" t="s">
        <v>121</v>
      </c>
      <c r="B11" s="23"/>
      <c r="C11" s="23"/>
      <c r="D11" s="23"/>
      <c r="E11" s="24"/>
      <c r="F11" s="25">
        <v>124</v>
      </c>
      <c r="G11" s="25">
        <f t="shared" si="0"/>
        <v>120.28</v>
      </c>
      <c r="H11" s="25">
        <f t="shared" si="1"/>
        <v>117.8</v>
      </c>
      <c r="J11" s="26"/>
    </row>
    <row r="12" spans="1:10" s="9" customFormat="1" ht="12.75" thickBot="1">
      <c r="A12" s="22" t="s">
        <v>122</v>
      </c>
      <c r="B12" s="23"/>
      <c r="C12" s="23"/>
      <c r="D12" s="23"/>
      <c r="E12" s="24"/>
      <c r="F12" s="25">
        <v>182</v>
      </c>
      <c r="G12" s="25">
        <f t="shared" si="0"/>
        <v>176.54</v>
      </c>
      <c r="H12" s="25">
        <f t="shared" si="1"/>
        <v>172.9</v>
      </c>
      <c r="J12" s="26"/>
    </row>
    <row r="13" spans="1:10" s="9" customFormat="1" ht="12.75" thickBot="1">
      <c r="A13" s="22" t="s">
        <v>123</v>
      </c>
      <c r="B13" s="23"/>
      <c r="C13" s="23"/>
      <c r="D13" s="23"/>
      <c r="E13" s="24"/>
      <c r="F13" s="25">
        <v>221</v>
      </c>
      <c r="G13" s="25">
        <f t="shared" si="0"/>
        <v>214.37</v>
      </c>
      <c r="H13" s="25">
        <f t="shared" si="1"/>
        <v>209.95</v>
      </c>
      <c r="J13" s="26"/>
    </row>
    <row r="14" spans="1:10" s="9" customFormat="1" ht="12.75" thickBot="1">
      <c r="A14" s="22" t="s">
        <v>29</v>
      </c>
      <c r="B14" s="23"/>
      <c r="C14" s="23"/>
      <c r="D14" s="23"/>
      <c r="E14" s="24"/>
      <c r="F14" s="25">
        <v>240</v>
      </c>
      <c r="G14" s="25">
        <f t="shared" si="0"/>
        <v>232.79999999999998</v>
      </c>
      <c r="H14" s="25">
        <f t="shared" si="1"/>
        <v>228</v>
      </c>
      <c r="J14" s="26"/>
    </row>
    <row r="15" spans="1:10" s="9" customFormat="1" ht="12.75" thickBot="1">
      <c r="A15" s="22" t="s">
        <v>30</v>
      </c>
      <c r="B15" s="23"/>
      <c r="C15" s="23"/>
      <c r="D15" s="23"/>
      <c r="E15" s="24"/>
      <c r="F15" s="25">
        <v>323</v>
      </c>
      <c r="G15" s="25">
        <f t="shared" si="0"/>
        <v>313.31</v>
      </c>
      <c r="H15" s="25">
        <f t="shared" si="1"/>
        <v>306.84999999999997</v>
      </c>
      <c r="J15" s="26"/>
    </row>
    <row r="16" spans="1:10" s="9" customFormat="1" ht="12.75" thickBot="1">
      <c r="A16" s="22" t="s">
        <v>31</v>
      </c>
      <c r="B16" s="23"/>
      <c r="C16" s="23"/>
      <c r="D16" s="23"/>
      <c r="E16" s="24"/>
      <c r="F16" s="25">
        <v>348</v>
      </c>
      <c r="G16" s="25">
        <f t="shared" si="0"/>
        <v>337.56</v>
      </c>
      <c r="H16" s="25">
        <f t="shared" si="1"/>
        <v>330.59999999999997</v>
      </c>
      <c r="J16" s="26"/>
    </row>
    <row r="17" spans="1:10" s="9" customFormat="1" ht="12.75" thickBot="1">
      <c r="A17" s="22" t="s">
        <v>32</v>
      </c>
      <c r="B17" s="23"/>
      <c r="C17" s="23"/>
      <c r="D17" s="23"/>
      <c r="E17" s="24"/>
      <c r="F17" s="25">
        <v>458</v>
      </c>
      <c r="G17" s="25">
        <f t="shared" si="0"/>
        <v>444.26</v>
      </c>
      <c r="H17" s="25">
        <f t="shared" si="1"/>
        <v>435.09999999999997</v>
      </c>
      <c r="J17" s="26"/>
    </row>
    <row r="18" spans="1:10" s="9" customFormat="1" ht="12.75" thickBot="1">
      <c r="A18" s="22" t="s">
        <v>33</v>
      </c>
      <c r="B18" s="23"/>
      <c r="C18" s="23"/>
      <c r="D18" s="23"/>
      <c r="E18" s="24"/>
      <c r="F18" s="25">
        <v>882</v>
      </c>
      <c r="G18" s="25">
        <f t="shared" si="0"/>
        <v>855.54</v>
      </c>
      <c r="H18" s="25">
        <f t="shared" si="1"/>
        <v>837.9</v>
      </c>
      <c r="J18" s="26"/>
    </row>
    <row r="19" spans="1:10" s="9" customFormat="1" ht="12.75" thickBot="1">
      <c r="A19" s="22" t="s">
        <v>34</v>
      </c>
      <c r="B19" s="23"/>
      <c r="C19" s="23"/>
      <c r="D19" s="23"/>
      <c r="E19" s="24"/>
      <c r="F19" s="25">
        <v>1287</v>
      </c>
      <c r="G19" s="25">
        <f t="shared" si="0"/>
        <v>1248.3899999999999</v>
      </c>
      <c r="H19" s="25">
        <f t="shared" si="1"/>
        <v>1222.6499999999999</v>
      </c>
      <c r="J19" s="26"/>
    </row>
    <row r="20" spans="1:10" s="9" customFormat="1" ht="12.75" thickBot="1">
      <c r="A20" s="22" t="s">
        <v>35</v>
      </c>
      <c r="B20" s="23"/>
      <c r="C20" s="23"/>
      <c r="D20" s="23"/>
      <c r="E20" s="24"/>
      <c r="F20" s="25">
        <v>1744.6</v>
      </c>
      <c r="G20" s="25">
        <f t="shared" si="0"/>
        <v>1692.262</v>
      </c>
      <c r="H20" s="25">
        <f t="shared" si="1"/>
        <v>1657.37</v>
      </c>
      <c r="J20" s="26"/>
    </row>
    <row r="21" spans="1:10" s="9" customFormat="1" ht="12.75" thickBot="1">
      <c r="A21" s="22" t="s">
        <v>36</v>
      </c>
      <c r="B21" s="23"/>
      <c r="C21" s="23"/>
      <c r="D21" s="23"/>
      <c r="E21" s="24"/>
      <c r="F21" s="25">
        <v>2145</v>
      </c>
      <c r="G21" s="25">
        <f t="shared" si="0"/>
        <v>2080.65</v>
      </c>
      <c r="H21" s="25">
        <f t="shared" si="1"/>
        <v>2037.75</v>
      </c>
      <c r="J21" s="26"/>
    </row>
    <row r="22" spans="1:10" s="9" customFormat="1" ht="12.75" thickBot="1">
      <c r="A22" s="18" t="s">
        <v>125</v>
      </c>
      <c r="B22" s="19"/>
      <c r="C22" s="19"/>
      <c r="D22" s="19"/>
      <c r="E22" s="19"/>
      <c r="F22" s="20"/>
      <c r="G22" s="20"/>
      <c r="H22" s="21"/>
      <c r="J22" s="14"/>
    </row>
    <row r="23" spans="1:8" s="9" customFormat="1" ht="12.75" thickBot="1">
      <c r="A23" s="22" t="s">
        <v>126</v>
      </c>
      <c r="B23" s="23"/>
      <c r="C23" s="23"/>
      <c r="D23" s="23"/>
      <c r="E23" s="24"/>
      <c r="F23" s="25">
        <v>108</v>
      </c>
      <c r="G23" s="25">
        <f aca="true" t="shared" si="2" ref="G23:G29">PRODUCT(F23,0.97)</f>
        <v>104.75999999999999</v>
      </c>
      <c r="H23" s="25">
        <f aca="true" t="shared" si="3" ref="H23:H29">PRODUCT(F23,0.95)</f>
        <v>102.6</v>
      </c>
    </row>
    <row r="24" spans="1:8" s="9" customFormat="1" ht="12.75" thickBot="1">
      <c r="A24" s="22" t="s">
        <v>127</v>
      </c>
      <c r="B24" s="23"/>
      <c r="C24" s="23"/>
      <c r="D24" s="23"/>
      <c r="E24" s="24"/>
      <c r="F24" s="25">
        <v>84</v>
      </c>
      <c r="G24" s="25">
        <f t="shared" si="2"/>
        <v>81.48</v>
      </c>
      <c r="H24" s="25">
        <f t="shared" si="3"/>
        <v>79.8</v>
      </c>
    </row>
    <row r="25" spans="1:8" s="9" customFormat="1" ht="12.75" thickBot="1">
      <c r="A25" s="22" t="s">
        <v>128</v>
      </c>
      <c r="B25" s="23"/>
      <c r="C25" s="23"/>
      <c r="D25" s="23"/>
      <c r="E25" s="24"/>
      <c r="F25" s="25">
        <v>42</v>
      </c>
      <c r="G25" s="25">
        <f t="shared" si="2"/>
        <v>40.74</v>
      </c>
      <c r="H25" s="25">
        <f t="shared" si="3"/>
        <v>39.9</v>
      </c>
    </row>
    <row r="26" spans="1:8" s="9" customFormat="1" ht="12.75" thickBot="1">
      <c r="A26" s="22" t="s">
        <v>129</v>
      </c>
      <c r="B26" s="23"/>
      <c r="C26" s="23"/>
      <c r="D26" s="23"/>
      <c r="E26" s="24"/>
      <c r="F26" s="25">
        <v>42</v>
      </c>
      <c r="G26" s="25">
        <f t="shared" si="2"/>
        <v>40.74</v>
      </c>
      <c r="H26" s="25">
        <f t="shared" si="3"/>
        <v>39.9</v>
      </c>
    </row>
    <row r="27" spans="1:8" s="9" customFormat="1" ht="12.75" thickBot="1">
      <c r="A27" s="22" t="s">
        <v>130</v>
      </c>
      <c r="B27" s="23"/>
      <c r="C27" s="23"/>
      <c r="D27" s="23"/>
      <c r="E27" s="24"/>
      <c r="F27" s="25">
        <v>14</v>
      </c>
      <c r="G27" s="25">
        <f t="shared" si="2"/>
        <v>13.58</v>
      </c>
      <c r="H27" s="25">
        <f t="shared" si="3"/>
        <v>13.299999999999999</v>
      </c>
    </row>
    <row r="28" spans="1:8" s="9" customFormat="1" ht="12.75" thickBot="1">
      <c r="A28" s="22" t="s">
        <v>131</v>
      </c>
      <c r="B28" s="23"/>
      <c r="C28" s="23"/>
      <c r="D28" s="23"/>
      <c r="E28" s="24"/>
      <c r="F28" s="25">
        <v>20</v>
      </c>
      <c r="G28" s="25">
        <f t="shared" si="2"/>
        <v>19.4</v>
      </c>
      <c r="H28" s="25">
        <f t="shared" si="3"/>
        <v>19</v>
      </c>
    </row>
    <row r="29" spans="1:8" s="9" customFormat="1" ht="12.75" thickBot="1">
      <c r="A29" s="41" t="s">
        <v>132</v>
      </c>
      <c r="B29" s="20"/>
      <c r="C29" s="20"/>
      <c r="D29" s="20"/>
      <c r="E29" s="21"/>
      <c r="F29" s="30">
        <v>45</v>
      </c>
      <c r="G29" s="30">
        <f t="shared" si="2"/>
        <v>43.65</v>
      </c>
      <c r="H29" s="30">
        <f t="shared" si="3"/>
        <v>42.75</v>
      </c>
    </row>
    <row r="30" spans="1:8" s="56" customFormat="1" ht="20.25" customHeight="1" thickBot="1">
      <c r="A30" s="57" t="s">
        <v>489</v>
      </c>
      <c r="B30" s="53"/>
      <c r="C30" s="53"/>
      <c r="D30" s="53"/>
      <c r="E30" s="53"/>
      <c r="F30" s="54"/>
      <c r="G30" s="54"/>
      <c r="H30" s="55"/>
    </row>
    <row r="31" spans="1:8" s="9" customFormat="1" ht="12.75" thickBot="1">
      <c r="A31" s="18" t="s">
        <v>138</v>
      </c>
      <c r="B31" s="19"/>
      <c r="C31" s="19"/>
      <c r="D31" s="19"/>
      <c r="E31" s="19"/>
      <c r="F31" s="20"/>
      <c r="G31" s="20"/>
      <c r="H31" s="21"/>
    </row>
    <row r="32" spans="1:8" s="9" customFormat="1" ht="12.75" thickBot="1">
      <c r="A32" s="41" t="s">
        <v>22</v>
      </c>
      <c r="B32" s="20"/>
      <c r="C32" s="20"/>
      <c r="D32" s="20"/>
      <c r="E32" s="21"/>
      <c r="F32" s="25">
        <v>2463.84</v>
      </c>
      <c r="G32" s="25">
        <f aca="true" t="shared" si="4" ref="G32:G38">PRODUCT(F32,0.97)</f>
        <v>2389.9248000000002</v>
      </c>
      <c r="H32" s="25">
        <f aca="true" t="shared" si="5" ref="H32:H38">PRODUCT(F32,0.95)</f>
        <v>2340.648</v>
      </c>
    </row>
    <row r="33" spans="1:8" s="9" customFormat="1" ht="12.75" thickBot="1">
      <c r="A33" s="41" t="s">
        <v>23</v>
      </c>
      <c r="B33" s="20"/>
      <c r="C33" s="20"/>
      <c r="D33" s="20"/>
      <c r="E33" s="21"/>
      <c r="F33" s="25">
        <v>4318.8</v>
      </c>
      <c r="G33" s="25">
        <f t="shared" si="4"/>
        <v>4189.236</v>
      </c>
      <c r="H33" s="25">
        <f t="shared" si="5"/>
        <v>4102.86</v>
      </c>
    </row>
    <row r="34" spans="1:8" s="9" customFormat="1" ht="12.75" thickBot="1">
      <c r="A34" s="22" t="s">
        <v>24</v>
      </c>
      <c r="B34" s="23"/>
      <c r="C34" s="23"/>
      <c r="D34" s="23"/>
      <c r="E34" s="24"/>
      <c r="F34" s="25">
        <v>4786.08</v>
      </c>
      <c r="G34" s="25">
        <f t="shared" si="4"/>
        <v>4642.4976</v>
      </c>
      <c r="H34" s="25">
        <f t="shared" si="5"/>
        <v>4546.776</v>
      </c>
    </row>
    <row r="35" spans="1:8" s="9" customFormat="1" ht="12.75" thickBot="1">
      <c r="A35" s="22" t="s">
        <v>25</v>
      </c>
      <c r="B35" s="23"/>
      <c r="C35" s="23"/>
      <c r="D35" s="23"/>
      <c r="E35" s="24"/>
      <c r="F35" s="25">
        <v>6726</v>
      </c>
      <c r="G35" s="25">
        <f t="shared" si="4"/>
        <v>6524.22</v>
      </c>
      <c r="H35" s="25">
        <f t="shared" si="5"/>
        <v>6389.7</v>
      </c>
    </row>
    <row r="36" spans="1:8" s="9" customFormat="1" ht="12.75" thickBot="1">
      <c r="A36" s="22" t="s">
        <v>26</v>
      </c>
      <c r="B36" s="23"/>
      <c r="C36" s="23"/>
      <c r="D36" s="23"/>
      <c r="E36" s="24"/>
      <c r="F36" s="25">
        <v>7080</v>
      </c>
      <c r="G36" s="25">
        <f t="shared" si="4"/>
        <v>6867.599999999999</v>
      </c>
      <c r="H36" s="25">
        <f t="shared" si="5"/>
        <v>6726</v>
      </c>
    </row>
    <row r="37" spans="1:8" s="9" customFormat="1" ht="12.75" thickBot="1">
      <c r="A37" s="22" t="s">
        <v>27</v>
      </c>
      <c r="B37" s="23"/>
      <c r="C37" s="23"/>
      <c r="D37" s="23"/>
      <c r="E37" s="24"/>
      <c r="F37" s="25">
        <v>15717.6</v>
      </c>
      <c r="G37" s="25">
        <f t="shared" si="4"/>
        <v>15246.072</v>
      </c>
      <c r="H37" s="25">
        <f t="shared" si="5"/>
        <v>14931.72</v>
      </c>
    </row>
    <row r="38" spans="1:8" s="9" customFormat="1" ht="12.75" thickBot="1">
      <c r="A38" s="22" t="s">
        <v>28</v>
      </c>
      <c r="B38" s="23"/>
      <c r="C38" s="23"/>
      <c r="D38" s="23"/>
      <c r="E38" s="24"/>
      <c r="F38" s="25">
        <v>28461.6</v>
      </c>
      <c r="G38" s="25">
        <f t="shared" si="4"/>
        <v>27607.751999999997</v>
      </c>
      <c r="H38" s="25">
        <f t="shared" si="5"/>
        <v>27038.519999999997</v>
      </c>
    </row>
    <row r="39" spans="1:18" s="9" customFormat="1" ht="12.75" thickBot="1">
      <c r="A39" s="18" t="s">
        <v>135</v>
      </c>
      <c r="B39" s="19"/>
      <c r="C39" s="19"/>
      <c r="D39" s="19"/>
      <c r="E39" s="19"/>
      <c r="F39" s="20"/>
      <c r="G39" s="20"/>
      <c r="H39" s="21"/>
      <c r="J39" s="14"/>
      <c r="R39" s="52"/>
    </row>
    <row r="40" spans="1:10" s="9" customFormat="1" ht="12.75" thickBot="1">
      <c r="A40" s="22" t="s">
        <v>1</v>
      </c>
      <c r="B40" s="23"/>
      <c r="C40" s="23"/>
      <c r="D40" s="23"/>
      <c r="E40" s="24"/>
      <c r="F40" s="25">
        <v>5649.84</v>
      </c>
      <c r="G40" s="25">
        <f>PRODUCT(F40,0.97)</f>
        <v>5480.3448</v>
      </c>
      <c r="H40" s="25">
        <f>PRODUCT(F40,0.95)</f>
        <v>5367.348</v>
      </c>
      <c r="J40" s="26"/>
    </row>
    <row r="41" spans="1:10" s="9" customFormat="1" ht="12.75" thickBot="1">
      <c r="A41" s="41" t="s">
        <v>2</v>
      </c>
      <c r="B41" s="20"/>
      <c r="C41" s="20"/>
      <c r="D41" s="20"/>
      <c r="E41" s="21"/>
      <c r="F41" s="25">
        <v>7221.6</v>
      </c>
      <c r="G41" s="25">
        <f>PRODUCT(F41,0.97)</f>
        <v>7004.952</v>
      </c>
      <c r="H41" s="25">
        <f>PRODUCT(F41,0.95)</f>
        <v>6860.52</v>
      </c>
      <c r="J41" s="26"/>
    </row>
    <row r="42" spans="1:10" s="9" customFormat="1" ht="12.75" thickBot="1">
      <c r="A42" s="41" t="s">
        <v>3</v>
      </c>
      <c r="B42" s="20"/>
      <c r="C42" s="20"/>
      <c r="D42" s="20"/>
      <c r="E42" s="21"/>
      <c r="F42" s="25">
        <v>8651.76</v>
      </c>
      <c r="G42" s="25">
        <f>PRODUCT(F42,0.97)</f>
        <v>8392.2072</v>
      </c>
      <c r="H42" s="25">
        <f>PRODUCT(F42,0.95)</f>
        <v>8219.172</v>
      </c>
      <c r="J42" s="26"/>
    </row>
    <row r="43" spans="1:8" s="9" customFormat="1" ht="12.75" thickBot="1">
      <c r="A43" s="18" t="s">
        <v>136</v>
      </c>
      <c r="B43" s="19"/>
      <c r="C43" s="19"/>
      <c r="D43" s="19"/>
      <c r="E43" s="19"/>
      <c r="F43" s="20"/>
      <c r="G43" s="20"/>
      <c r="H43" s="21"/>
    </row>
    <row r="44" spans="1:8" s="9" customFormat="1" ht="12.75" thickBot="1">
      <c r="A44" s="22" t="s">
        <v>10</v>
      </c>
      <c r="B44" s="23"/>
      <c r="C44" s="23"/>
      <c r="D44" s="23"/>
      <c r="E44" s="24"/>
      <c r="F44" s="25">
        <v>12220.08</v>
      </c>
      <c r="G44" s="25">
        <f>PRODUCT(F44,0.97)</f>
        <v>11853.4776</v>
      </c>
      <c r="H44" s="25">
        <f>PRODUCT(F44,0.95)</f>
        <v>11609.076</v>
      </c>
    </row>
    <row r="45" spans="1:8" s="9" customFormat="1" ht="12.75" thickBot="1">
      <c r="A45" s="22" t="s">
        <v>11</v>
      </c>
      <c r="B45" s="23"/>
      <c r="C45" s="23"/>
      <c r="D45" s="23"/>
      <c r="E45" s="24"/>
      <c r="F45" s="25">
        <v>17317.68</v>
      </c>
      <c r="G45" s="25">
        <f>PRODUCT(F45,0.97)</f>
        <v>16798.1496</v>
      </c>
      <c r="H45" s="25">
        <f>PRODUCT(F45,0.95)</f>
        <v>16451.796</v>
      </c>
    </row>
    <row r="46" spans="1:8" s="9" customFormat="1" ht="12.75" thickBot="1">
      <c r="A46" s="22" t="s">
        <v>12</v>
      </c>
      <c r="B46" s="23"/>
      <c r="C46" s="23"/>
      <c r="D46" s="23"/>
      <c r="E46" s="24"/>
      <c r="F46" s="25">
        <v>29877.6</v>
      </c>
      <c r="G46" s="25">
        <f>PRODUCT(F46,0.97)</f>
        <v>28981.271999999997</v>
      </c>
      <c r="H46" s="25">
        <f>PRODUCT(F46,0.95)</f>
        <v>28383.719999999998</v>
      </c>
    </row>
    <row r="47" spans="1:8" s="9" customFormat="1" ht="12.75" thickBot="1">
      <c r="A47" s="22" t="s">
        <v>13</v>
      </c>
      <c r="B47" s="23"/>
      <c r="C47" s="23"/>
      <c r="D47" s="23"/>
      <c r="E47" s="24"/>
      <c r="F47" s="25">
        <v>35187.6</v>
      </c>
      <c r="G47" s="25">
        <f>PRODUCT(F47,0.97)</f>
        <v>34131.971999999994</v>
      </c>
      <c r="H47" s="25">
        <f>PRODUCT(F47,0.95)</f>
        <v>33428.219999999994</v>
      </c>
    </row>
    <row r="48" spans="1:8" s="9" customFormat="1" ht="12.75" thickBot="1">
      <c r="A48" s="18" t="s">
        <v>137</v>
      </c>
      <c r="B48" s="19"/>
      <c r="C48" s="19"/>
      <c r="D48" s="19"/>
      <c r="E48" s="19"/>
      <c r="F48" s="20"/>
      <c r="G48" s="20"/>
      <c r="H48" s="21"/>
    </row>
    <row r="49" spans="1:8" s="9" customFormat="1" ht="12.75" thickBot="1">
      <c r="A49" s="22" t="s">
        <v>14</v>
      </c>
      <c r="B49" s="23"/>
      <c r="C49" s="23"/>
      <c r="D49" s="23"/>
      <c r="E49" s="24"/>
      <c r="F49" s="25">
        <v>6301.2</v>
      </c>
      <c r="G49" s="25">
        <f>PRODUCT(F49,0.97)</f>
        <v>6112.164</v>
      </c>
      <c r="H49" s="25">
        <f>PRODUCT(F49,0.95)</f>
        <v>5986.139999999999</v>
      </c>
    </row>
    <row r="50" spans="1:8" s="9" customFormat="1" ht="12.75" thickBot="1">
      <c r="A50" s="41" t="s">
        <v>15</v>
      </c>
      <c r="B50" s="20"/>
      <c r="C50" s="20"/>
      <c r="D50" s="20"/>
      <c r="E50" s="21"/>
      <c r="F50" s="25">
        <v>7363.2</v>
      </c>
      <c r="G50" s="25">
        <f>PRODUCT(F50,0.97)</f>
        <v>7142.303999999999</v>
      </c>
      <c r="H50" s="25">
        <f>PRODUCT(F50,0.95)</f>
        <v>6995.039999999999</v>
      </c>
    </row>
    <row r="51" spans="1:8" s="9" customFormat="1" ht="12.75" thickBot="1">
      <c r="A51" s="41" t="s">
        <v>16</v>
      </c>
      <c r="B51" s="20"/>
      <c r="C51" s="20"/>
      <c r="D51" s="20"/>
      <c r="E51" s="21"/>
      <c r="F51" s="25">
        <v>8765.04</v>
      </c>
      <c r="G51" s="25">
        <f>PRODUCT(F51,0.97)</f>
        <v>8502.088800000001</v>
      </c>
      <c r="H51" s="25">
        <f>PRODUCT(F51,0.95)</f>
        <v>8326.788</v>
      </c>
    </row>
    <row r="52" spans="1:10" s="9" customFormat="1" ht="12.75" thickBot="1">
      <c r="A52" s="18" t="s">
        <v>139</v>
      </c>
      <c r="B52" s="19"/>
      <c r="C52" s="19"/>
      <c r="D52" s="19"/>
      <c r="E52" s="19"/>
      <c r="F52" s="20"/>
      <c r="G52" s="20"/>
      <c r="H52" s="21"/>
      <c r="J52" s="14"/>
    </row>
    <row r="53" spans="1:8" s="9" customFormat="1" ht="12.75" thickBot="1">
      <c r="A53" s="22" t="s">
        <v>37</v>
      </c>
      <c r="B53" s="23"/>
      <c r="C53" s="23"/>
      <c r="D53" s="23"/>
      <c r="E53" s="24"/>
      <c r="F53" s="25">
        <v>2336.4</v>
      </c>
      <c r="G53" s="25">
        <f>PRODUCT(F53,0.97)</f>
        <v>2266.308</v>
      </c>
      <c r="H53" s="25">
        <f>PRODUCT(F53,0.95)</f>
        <v>2219.58</v>
      </c>
    </row>
    <row r="54" spans="1:8" s="9" customFormat="1" ht="12.75" thickBot="1">
      <c r="A54" s="22" t="s">
        <v>38</v>
      </c>
      <c r="B54" s="20"/>
      <c r="C54" s="20"/>
      <c r="D54" s="20"/>
      <c r="E54" s="21"/>
      <c r="F54" s="25">
        <v>4721.92</v>
      </c>
      <c r="G54" s="25">
        <f>PRODUCT(F54,0.97)</f>
        <v>4580.2624</v>
      </c>
      <c r="H54" s="25">
        <f>PRODUCT(F54,0.95)</f>
        <v>4485.824</v>
      </c>
    </row>
    <row r="55" spans="1:8" s="9" customFormat="1" ht="12.75" thickBot="1">
      <c r="A55" s="22" t="s">
        <v>39</v>
      </c>
      <c r="B55" s="20"/>
      <c r="C55" s="20"/>
      <c r="D55" s="20"/>
      <c r="E55" s="21"/>
      <c r="F55" s="25">
        <v>4972.16</v>
      </c>
      <c r="G55" s="25">
        <f>PRODUCT(F55,0.97)</f>
        <v>4822.995199999999</v>
      </c>
      <c r="H55" s="25">
        <f>PRODUCT(F55,0.95)</f>
        <v>4723.552</v>
      </c>
    </row>
    <row r="56" spans="1:8" s="9" customFormat="1" ht="12.75" thickBot="1">
      <c r="A56" s="22" t="s">
        <v>40</v>
      </c>
      <c r="B56" s="23"/>
      <c r="C56" s="23"/>
      <c r="D56" s="23"/>
      <c r="E56" s="24"/>
      <c r="F56" s="25">
        <v>9681.02</v>
      </c>
      <c r="G56" s="25">
        <f>PRODUCT(F56,0.97)</f>
        <v>9390.5894</v>
      </c>
      <c r="H56" s="25">
        <f>PRODUCT(F56,0.95)</f>
        <v>9196.969</v>
      </c>
    </row>
    <row r="57" spans="1:8" s="9" customFormat="1" ht="12.75" thickBot="1">
      <c r="A57" s="22" t="s">
        <v>41</v>
      </c>
      <c r="B57" s="23"/>
      <c r="C57" s="23"/>
      <c r="D57" s="23"/>
      <c r="E57" s="24"/>
      <c r="F57" s="25">
        <v>10520.96</v>
      </c>
      <c r="G57" s="25">
        <f>PRODUCT(F57,0.97)</f>
        <v>10205.331199999999</v>
      </c>
      <c r="H57" s="25">
        <f>PRODUCT(F57,0.95)</f>
        <v>9994.911999999998</v>
      </c>
    </row>
    <row r="58" spans="1:10" s="9" customFormat="1" ht="12.75" thickBot="1">
      <c r="A58" s="18" t="s">
        <v>140</v>
      </c>
      <c r="B58" s="19"/>
      <c r="C58" s="19"/>
      <c r="D58" s="19"/>
      <c r="E58" s="19"/>
      <c r="F58" s="20"/>
      <c r="G58" s="20"/>
      <c r="H58" s="21"/>
      <c r="J58" s="14"/>
    </row>
    <row r="59" spans="1:8" s="9" customFormat="1" ht="12.75" thickBot="1">
      <c r="A59" s="22" t="s">
        <v>42</v>
      </c>
      <c r="B59" s="23"/>
      <c r="C59" s="23"/>
      <c r="D59" s="23"/>
      <c r="E59" s="24"/>
      <c r="F59" s="25">
        <v>4559.52</v>
      </c>
      <c r="G59" s="25">
        <f>PRODUCT(F59,0.97)</f>
        <v>4422.7344</v>
      </c>
      <c r="H59" s="25">
        <f>PRODUCT(F59,0.95)</f>
        <v>4331.544</v>
      </c>
    </row>
    <row r="60" spans="1:8" s="9" customFormat="1" ht="12.75" thickBot="1">
      <c r="A60" s="22" t="s">
        <v>43</v>
      </c>
      <c r="B60" s="23"/>
      <c r="C60" s="23"/>
      <c r="D60" s="23"/>
      <c r="E60" s="24"/>
      <c r="F60" s="25">
        <v>5055.12</v>
      </c>
      <c r="G60" s="25">
        <f>PRODUCT(F60,0.97)</f>
        <v>4903.466399999999</v>
      </c>
      <c r="H60" s="25">
        <f>PRODUCT(F60,0.95)</f>
        <v>4802.364</v>
      </c>
    </row>
    <row r="61" spans="1:8" s="9" customFormat="1" ht="12.75" thickBot="1">
      <c r="A61" s="22" t="s">
        <v>44</v>
      </c>
      <c r="B61" s="23"/>
      <c r="C61" s="23"/>
      <c r="D61" s="23"/>
      <c r="E61" s="24"/>
      <c r="F61" s="25">
        <v>6131.28</v>
      </c>
      <c r="G61" s="25">
        <f>PRODUCT(F61,0.97)</f>
        <v>5947.3416</v>
      </c>
      <c r="H61" s="25">
        <f>PRODUCT(F61,0.95)</f>
        <v>5824.715999999999</v>
      </c>
    </row>
    <row r="62" spans="1:10" s="9" customFormat="1" ht="12.75" thickBot="1">
      <c r="A62" s="18" t="s">
        <v>133</v>
      </c>
      <c r="B62" s="19"/>
      <c r="C62" s="19"/>
      <c r="D62" s="19"/>
      <c r="E62" s="19"/>
      <c r="F62" s="20"/>
      <c r="G62" s="20"/>
      <c r="H62" s="21"/>
      <c r="J62" s="14"/>
    </row>
    <row r="63" spans="1:8" s="9" customFormat="1" ht="12.75" thickBot="1">
      <c r="A63" s="22" t="s">
        <v>45</v>
      </c>
      <c r="B63" s="23"/>
      <c r="C63" s="23"/>
      <c r="D63" s="23"/>
      <c r="E63" s="24"/>
      <c r="F63" s="42">
        <v>1840.8</v>
      </c>
      <c r="G63" s="25">
        <f>PRODUCT(F63,0.97)</f>
        <v>1785.5759999999998</v>
      </c>
      <c r="H63" s="25">
        <f>PRODUCT(F63,0.95)</f>
        <v>1748.7599999999998</v>
      </c>
    </row>
    <row r="64" spans="1:8" s="9" customFormat="1" ht="12.75" thickBot="1">
      <c r="A64" s="22" t="s">
        <v>46</v>
      </c>
      <c r="B64" s="23"/>
      <c r="C64" s="23"/>
      <c r="D64" s="23"/>
      <c r="E64" s="24"/>
      <c r="F64" s="25">
        <v>2350.56</v>
      </c>
      <c r="G64" s="25">
        <f>PRODUCT(F64,0.97)</f>
        <v>2280.0432</v>
      </c>
      <c r="H64" s="25">
        <f>PRODUCT(F64,0.95)</f>
        <v>2233.0319999999997</v>
      </c>
    </row>
    <row r="65" spans="1:9" s="9" customFormat="1" ht="12.75" thickBot="1">
      <c r="A65" s="22" t="s">
        <v>47</v>
      </c>
      <c r="B65" s="23"/>
      <c r="C65" s="23"/>
      <c r="D65" s="23"/>
      <c r="E65" s="24"/>
      <c r="F65" s="25">
        <v>7150.8</v>
      </c>
      <c r="G65" s="25">
        <f>PRODUCT(F65,0.97)</f>
        <v>6936.276</v>
      </c>
      <c r="H65" s="25">
        <f>PRODUCT(F65,0.95)</f>
        <v>6793.26</v>
      </c>
      <c r="I65" s="11" t="s">
        <v>493</v>
      </c>
    </row>
    <row r="74" ht="12.75">
      <c r="H74" s="2"/>
    </row>
  </sheetData>
  <sheetProtection/>
  <mergeCells count="6">
    <mergeCell ref="A7:E7"/>
    <mergeCell ref="A5:D5"/>
    <mergeCell ref="A1:D2"/>
    <mergeCell ref="E1:H4"/>
    <mergeCell ref="A3:D3"/>
    <mergeCell ref="A4:D4"/>
  </mergeCells>
  <printOptions/>
  <pageMargins left="1" right="0" top="0.7480314960629921" bottom="0" header="0.31496062992125984" footer="0.3149606299212598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9.140625" style="0" customWidth="1"/>
    <col min="4" max="4" width="15.421875" style="0" customWidth="1"/>
    <col min="5" max="5" width="13.421875" style="0" customWidth="1"/>
    <col min="6" max="6" width="27.28125" style="0" customWidth="1"/>
  </cols>
  <sheetData>
    <row r="1" spans="1:6" ht="12.75">
      <c r="A1" s="196" t="s">
        <v>329</v>
      </c>
      <c r="B1" s="197"/>
      <c r="C1" s="197"/>
      <c r="D1" s="197"/>
      <c r="E1" s="198"/>
      <c r="F1" s="199"/>
    </row>
    <row r="2" spans="1:6" ht="12.75">
      <c r="A2" s="197"/>
      <c r="B2" s="197"/>
      <c r="C2" s="197"/>
      <c r="D2" s="197"/>
      <c r="E2" s="199"/>
      <c r="F2" s="199"/>
    </row>
    <row r="3" spans="1:6" ht="12.75">
      <c r="A3" s="200" t="s">
        <v>535</v>
      </c>
      <c r="B3" s="201"/>
      <c r="C3" s="201"/>
      <c r="D3" s="201"/>
      <c r="E3" s="199"/>
      <c r="F3" s="199"/>
    </row>
    <row r="4" spans="1:6" ht="12.75">
      <c r="A4" s="201" t="s">
        <v>18</v>
      </c>
      <c r="B4" s="201"/>
      <c r="C4" s="201"/>
      <c r="D4" s="201"/>
      <c r="E4" s="199"/>
      <c r="F4" s="199"/>
    </row>
    <row r="5" spans="1:6" ht="13.5" thickBot="1">
      <c r="A5" s="192"/>
      <c r="B5" s="192"/>
      <c r="C5" s="192"/>
      <c r="D5" s="192"/>
      <c r="E5" s="3"/>
      <c r="F5" s="124">
        <v>42856</v>
      </c>
    </row>
    <row r="6" spans="1:6" ht="12.75">
      <c r="A6" s="167"/>
      <c r="B6" s="168"/>
      <c r="C6" s="168"/>
      <c r="D6" s="168"/>
      <c r="E6" s="169"/>
      <c r="F6" s="170"/>
    </row>
    <row r="7" spans="1:6" ht="12.75">
      <c r="A7" s="215" t="s">
        <v>0</v>
      </c>
      <c r="B7" s="216"/>
      <c r="C7" s="216"/>
      <c r="D7" s="216"/>
      <c r="E7" s="217"/>
      <c r="F7" s="171" t="s">
        <v>4</v>
      </c>
    </row>
    <row r="8" spans="1:6" ht="13.5" thickBot="1">
      <c r="A8" s="172"/>
      <c r="B8" s="173"/>
      <c r="C8" s="173"/>
      <c r="D8" s="173"/>
      <c r="E8" s="174"/>
      <c r="F8" s="175"/>
    </row>
    <row r="9" spans="1:6" ht="13.5" thickBot="1">
      <c r="A9" s="176" t="s">
        <v>500</v>
      </c>
      <c r="B9" s="177"/>
      <c r="C9" s="177"/>
      <c r="D9" s="177"/>
      <c r="E9" s="177"/>
      <c r="F9" s="130"/>
    </row>
    <row r="10" spans="1:6" ht="13.5" thickBot="1">
      <c r="A10" s="178" t="s">
        <v>501</v>
      </c>
      <c r="B10" s="179"/>
      <c r="C10" s="179"/>
      <c r="D10" s="179"/>
      <c r="E10" s="180"/>
      <c r="F10" s="181" t="s">
        <v>540</v>
      </c>
    </row>
    <row r="11" spans="1:6" ht="13.5" thickBot="1">
      <c r="A11" s="178" t="s">
        <v>502</v>
      </c>
      <c r="B11" s="179"/>
      <c r="C11" s="179"/>
      <c r="D11" s="179"/>
      <c r="E11" s="180"/>
      <c r="F11" s="181" t="s">
        <v>541</v>
      </c>
    </row>
    <row r="12" spans="1:6" ht="13.5" thickBot="1">
      <c r="A12" s="178" t="s">
        <v>503</v>
      </c>
      <c r="B12" s="179"/>
      <c r="C12" s="179"/>
      <c r="D12" s="179"/>
      <c r="E12" s="180"/>
      <c r="F12" s="181" t="s">
        <v>542</v>
      </c>
    </row>
    <row r="13" spans="1:6" ht="13.5" thickBot="1">
      <c r="A13" s="178" t="s">
        <v>504</v>
      </c>
      <c r="B13" s="179"/>
      <c r="C13" s="179"/>
      <c r="D13" s="179"/>
      <c r="E13" s="180"/>
      <c r="F13" s="181" t="s">
        <v>543</v>
      </c>
    </row>
    <row r="14" spans="1:6" ht="13.5" thickBot="1">
      <c r="A14" s="178" t="s">
        <v>505</v>
      </c>
      <c r="B14" s="179"/>
      <c r="C14" s="179"/>
      <c r="D14" s="179"/>
      <c r="E14" s="180"/>
      <c r="F14" s="181" t="s">
        <v>544</v>
      </c>
    </row>
    <row r="15" spans="1:6" ht="13.5" thickBot="1">
      <c r="A15" s="119" t="s">
        <v>622</v>
      </c>
      <c r="B15" s="177"/>
      <c r="C15" s="177"/>
      <c r="D15" s="177"/>
      <c r="E15" s="177"/>
      <c r="F15" s="130"/>
    </row>
    <row r="16" spans="1:6" ht="13.5" thickBot="1">
      <c r="A16" s="178" t="s">
        <v>506</v>
      </c>
      <c r="B16" s="179"/>
      <c r="C16" s="179"/>
      <c r="D16" s="179"/>
      <c r="E16" s="180"/>
      <c r="F16" s="181" t="s">
        <v>545</v>
      </c>
    </row>
    <row r="17" spans="1:6" ht="13.5" thickBot="1">
      <c r="A17" s="178" t="s">
        <v>507</v>
      </c>
      <c r="B17" s="179"/>
      <c r="C17" s="179"/>
      <c r="D17" s="179"/>
      <c r="E17" s="180"/>
      <c r="F17" s="181" t="s">
        <v>546</v>
      </c>
    </row>
    <row r="18" spans="1:6" ht="13.5" thickBot="1">
      <c r="A18" s="112" t="s">
        <v>577</v>
      </c>
      <c r="B18" s="179"/>
      <c r="C18" s="179"/>
      <c r="D18" s="179"/>
      <c r="E18" s="180"/>
      <c r="F18" s="181" t="s">
        <v>547</v>
      </c>
    </row>
    <row r="19" spans="1:6" ht="13.5" thickBot="1">
      <c r="A19" s="112" t="s">
        <v>578</v>
      </c>
      <c r="B19" s="179"/>
      <c r="C19" s="179"/>
      <c r="D19" s="179"/>
      <c r="E19" s="180"/>
      <c r="F19" s="181" t="s">
        <v>548</v>
      </c>
    </row>
    <row r="20" spans="1:6" ht="13.5" thickBot="1">
      <c r="A20" s="112" t="s">
        <v>579</v>
      </c>
      <c r="B20" s="179"/>
      <c r="C20" s="179"/>
      <c r="D20" s="179"/>
      <c r="E20" s="180"/>
      <c r="F20" s="181" t="s">
        <v>549</v>
      </c>
    </row>
    <row r="21" spans="1:6" ht="13.5" thickBot="1">
      <c r="A21" s="176" t="s">
        <v>508</v>
      </c>
      <c r="B21" s="177"/>
      <c r="C21" s="177"/>
      <c r="D21" s="177"/>
      <c r="E21" s="177"/>
      <c r="F21" s="130"/>
    </row>
    <row r="22" spans="1:6" ht="13.5" thickBot="1">
      <c r="A22" s="112" t="s">
        <v>611</v>
      </c>
      <c r="B22" s="179"/>
      <c r="C22" s="179"/>
      <c r="D22" s="179"/>
      <c r="E22" s="180"/>
      <c r="F22" s="181" t="s">
        <v>550</v>
      </c>
    </row>
    <row r="23" spans="1:6" ht="13.5" thickBot="1">
      <c r="A23" s="178" t="s">
        <v>509</v>
      </c>
      <c r="B23" s="179"/>
      <c r="C23" s="179"/>
      <c r="D23" s="179"/>
      <c r="E23" s="180"/>
      <c r="F23" s="125" t="s">
        <v>580</v>
      </c>
    </row>
    <row r="24" spans="1:6" ht="13.5" thickBot="1">
      <c r="A24" s="178" t="s">
        <v>510</v>
      </c>
      <c r="B24" s="179"/>
      <c r="C24" s="179"/>
      <c r="D24" s="179"/>
      <c r="E24" s="180"/>
      <c r="F24" s="125" t="s">
        <v>581</v>
      </c>
    </row>
    <row r="25" spans="1:6" ht="13.5" thickBot="1">
      <c r="A25" s="178" t="s">
        <v>511</v>
      </c>
      <c r="B25" s="179"/>
      <c r="C25" s="179"/>
      <c r="D25" s="179"/>
      <c r="E25" s="180"/>
      <c r="F25" s="125" t="s">
        <v>582</v>
      </c>
    </row>
    <row r="26" spans="1:6" ht="13.5" thickBot="1">
      <c r="A26" s="178" t="s">
        <v>512</v>
      </c>
      <c r="B26" s="179"/>
      <c r="C26" s="179"/>
      <c r="D26" s="179"/>
      <c r="E26" s="180"/>
      <c r="F26" s="125" t="s">
        <v>583</v>
      </c>
    </row>
    <row r="27" spans="1:6" ht="13.5" thickBot="1">
      <c r="A27" s="178" t="s">
        <v>513</v>
      </c>
      <c r="B27" s="179"/>
      <c r="C27" s="179"/>
      <c r="D27" s="179"/>
      <c r="E27" s="180"/>
      <c r="F27" s="125" t="s">
        <v>584</v>
      </c>
    </row>
    <row r="28" spans="1:6" ht="13.5" thickBot="1">
      <c r="A28" s="178" t="s">
        <v>514</v>
      </c>
      <c r="B28" s="179"/>
      <c r="C28" s="179"/>
      <c r="D28" s="179"/>
      <c r="E28" s="180"/>
      <c r="F28" s="125" t="s">
        <v>585</v>
      </c>
    </row>
    <row r="29" spans="1:6" ht="13.5" thickBot="1">
      <c r="A29" s="178" t="s">
        <v>515</v>
      </c>
      <c r="B29" s="179"/>
      <c r="C29" s="179"/>
      <c r="D29" s="179"/>
      <c r="E29" s="180"/>
      <c r="F29" s="125" t="s">
        <v>586</v>
      </c>
    </row>
    <row r="30" spans="1:6" ht="13.5" thickBot="1">
      <c r="A30" s="178" t="s">
        <v>516</v>
      </c>
      <c r="B30" s="179"/>
      <c r="C30" s="179"/>
      <c r="D30" s="179"/>
      <c r="E30" s="180"/>
      <c r="F30" s="125" t="s">
        <v>587</v>
      </c>
    </row>
    <row r="31" spans="1:6" ht="13.5" thickBot="1">
      <c r="A31" s="119" t="s">
        <v>621</v>
      </c>
      <c r="B31" s="177"/>
      <c r="C31" s="177"/>
      <c r="D31" s="177"/>
      <c r="E31" s="177"/>
      <c r="F31" s="130"/>
    </row>
    <row r="32" spans="1:6" ht="13.5" thickBot="1">
      <c r="A32" s="112" t="s">
        <v>612</v>
      </c>
      <c r="B32" s="179"/>
      <c r="C32" s="179"/>
      <c r="D32" s="179"/>
      <c r="E32" s="180"/>
      <c r="F32" s="181" t="s">
        <v>551</v>
      </c>
    </row>
    <row r="33" spans="1:6" ht="13.5" thickBot="1">
      <c r="A33" s="178" t="s">
        <v>517</v>
      </c>
      <c r="B33" s="179"/>
      <c r="C33" s="179"/>
      <c r="D33" s="179"/>
      <c r="E33" s="180"/>
      <c r="F33" s="125" t="s">
        <v>588</v>
      </c>
    </row>
    <row r="34" spans="1:6" ht="13.5" thickBot="1">
      <c r="A34" s="178" t="s">
        <v>518</v>
      </c>
      <c r="B34" s="179"/>
      <c r="C34" s="179"/>
      <c r="D34" s="179"/>
      <c r="E34" s="180"/>
      <c r="F34" s="125" t="s">
        <v>589</v>
      </c>
    </row>
    <row r="35" spans="1:6" ht="13.5" thickBot="1">
      <c r="A35" s="178" t="s">
        <v>519</v>
      </c>
      <c r="B35" s="179"/>
      <c r="C35" s="179"/>
      <c r="D35" s="179"/>
      <c r="E35" s="180"/>
      <c r="F35" s="125" t="s">
        <v>590</v>
      </c>
    </row>
    <row r="36" spans="1:6" ht="13.5" thickBot="1">
      <c r="A36" s="178" t="s">
        <v>520</v>
      </c>
      <c r="B36" s="179"/>
      <c r="C36" s="179"/>
      <c r="D36" s="179"/>
      <c r="E36" s="180"/>
      <c r="F36" s="125" t="s">
        <v>591</v>
      </c>
    </row>
    <row r="37" spans="1:6" ht="13.5" thickBot="1">
      <c r="A37" s="178" t="s">
        <v>521</v>
      </c>
      <c r="B37" s="179"/>
      <c r="C37" s="179"/>
      <c r="D37" s="179"/>
      <c r="E37" s="180"/>
      <c r="F37" s="125" t="s">
        <v>592</v>
      </c>
    </row>
    <row r="38" spans="1:6" ht="13.5" thickBot="1">
      <c r="A38" s="178" t="s">
        <v>522</v>
      </c>
      <c r="B38" s="179"/>
      <c r="C38" s="179"/>
      <c r="D38" s="179"/>
      <c r="E38" s="180"/>
      <c r="F38" s="125" t="s">
        <v>593</v>
      </c>
    </row>
    <row r="39" spans="1:6" ht="13.5" thickBot="1">
      <c r="A39" s="178" t="s">
        <v>523</v>
      </c>
      <c r="B39" s="179"/>
      <c r="C39" s="179"/>
      <c r="D39" s="179"/>
      <c r="E39" s="180"/>
      <c r="F39" s="125" t="s">
        <v>594</v>
      </c>
    </row>
    <row r="40" spans="1:6" ht="13.5" thickBot="1">
      <c r="A40" s="178" t="s">
        <v>524</v>
      </c>
      <c r="B40" s="179"/>
      <c r="C40" s="179"/>
      <c r="D40" s="179"/>
      <c r="E40" s="180"/>
      <c r="F40" s="125" t="s">
        <v>595</v>
      </c>
    </row>
    <row r="41" spans="1:6" ht="13.5" thickBot="1">
      <c r="A41" s="119" t="s">
        <v>596</v>
      </c>
      <c r="B41" s="177"/>
      <c r="C41" s="177"/>
      <c r="D41" s="177"/>
      <c r="E41" s="177"/>
      <c r="F41" s="130"/>
    </row>
    <row r="42" spans="1:6" ht="13.5" thickBot="1">
      <c r="A42" s="112" t="s">
        <v>597</v>
      </c>
      <c r="B42" s="179"/>
      <c r="C42" s="179"/>
      <c r="D42" s="179"/>
      <c r="E42" s="180"/>
      <c r="F42" s="182" t="s">
        <v>598</v>
      </c>
    </row>
    <row r="43" spans="1:6" ht="13.5" thickBot="1">
      <c r="A43" s="112" t="s">
        <v>599</v>
      </c>
      <c r="B43" s="179"/>
      <c r="C43" s="179"/>
      <c r="D43" s="179"/>
      <c r="E43" s="180"/>
      <c r="F43" s="182" t="s">
        <v>600</v>
      </c>
    </row>
    <row r="44" spans="1:6" ht="13.5" thickBot="1">
      <c r="A44" s="112" t="s">
        <v>601</v>
      </c>
      <c r="B44" s="179"/>
      <c r="C44" s="179"/>
      <c r="D44" s="179"/>
      <c r="E44" s="180"/>
      <c r="F44" s="182" t="s">
        <v>602</v>
      </c>
    </row>
    <row r="45" spans="1:6" ht="13.5" thickBot="1">
      <c r="A45" s="112" t="s">
        <v>603</v>
      </c>
      <c r="B45" s="179"/>
      <c r="C45" s="179"/>
      <c r="D45" s="179"/>
      <c r="E45" s="180"/>
      <c r="F45" s="182" t="s">
        <v>604</v>
      </c>
    </row>
    <row r="46" spans="1:6" ht="13.5" thickBot="1">
      <c r="A46" s="112" t="s">
        <v>605</v>
      </c>
      <c r="B46" s="179"/>
      <c r="C46" s="179"/>
      <c r="D46" s="179"/>
      <c r="E46" s="180"/>
      <c r="F46" s="182" t="s">
        <v>606</v>
      </c>
    </row>
    <row r="47" spans="1:6" ht="13.5" thickBot="1">
      <c r="A47" s="176" t="s">
        <v>525</v>
      </c>
      <c r="B47" s="177"/>
      <c r="C47" s="177"/>
      <c r="D47" s="177"/>
      <c r="E47" s="177"/>
      <c r="F47" s="130"/>
    </row>
    <row r="48" spans="1:6" ht="13.5" thickBot="1">
      <c r="A48" s="112" t="s">
        <v>607</v>
      </c>
      <c r="B48" s="179"/>
      <c r="C48" s="179"/>
      <c r="D48" s="179"/>
      <c r="E48" s="180"/>
      <c r="F48" s="181" t="s">
        <v>552</v>
      </c>
    </row>
    <row r="49" spans="1:6" ht="13.5" thickBot="1">
      <c r="A49" s="112" t="s">
        <v>608</v>
      </c>
      <c r="B49" s="179"/>
      <c r="C49" s="179"/>
      <c r="D49" s="179"/>
      <c r="E49" s="180"/>
      <c r="F49" s="181" t="s">
        <v>553</v>
      </c>
    </row>
    <row r="50" spans="1:6" ht="13.5" thickBot="1">
      <c r="A50" s="112" t="s">
        <v>609</v>
      </c>
      <c r="B50" s="179"/>
      <c r="C50" s="179"/>
      <c r="D50" s="179"/>
      <c r="E50" s="180"/>
      <c r="F50" s="181" t="s">
        <v>554</v>
      </c>
    </row>
    <row r="51" spans="1:6" ht="13.5" thickBot="1">
      <c r="A51" s="176" t="s">
        <v>526</v>
      </c>
      <c r="B51" s="177"/>
      <c r="C51" s="177"/>
      <c r="D51" s="177"/>
      <c r="E51" s="177"/>
      <c r="F51" s="130"/>
    </row>
    <row r="52" spans="1:6" ht="13.5" thickBot="1">
      <c r="A52" s="112" t="s">
        <v>610</v>
      </c>
      <c r="B52" s="179"/>
      <c r="C52" s="179"/>
      <c r="D52" s="179"/>
      <c r="E52" s="180"/>
      <c r="F52" s="181" t="s">
        <v>555</v>
      </c>
    </row>
    <row r="53" spans="1:6" ht="13.5" thickBot="1">
      <c r="A53" s="178" t="s">
        <v>527</v>
      </c>
      <c r="B53" s="179"/>
      <c r="C53" s="179"/>
      <c r="D53" s="179"/>
      <c r="E53" s="180"/>
      <c r="F53" s="125" t="s">
        <v>613</v>
      </c>
    </row>
    <row r="54" spans="1:6" ht="13.5" thickBot="1">
      <c r="A54" s="178" t="s">
        <v>528</v>
      </c>
      <c r="B54" s="179"/>
      <c r="C54" s="179"/>
      <c r="D54" s="179"/>
      <c r="E54" s="180"/>
      <c r="F54" s="125" t="s">
        <v>614</v>
      </c>
    </row>
    <row r="55" spans="1:6" ht="13.5" thickBot="1">
      <c r="A55" s="178" t="s">
        <v>529</v>
      </c>
      <c r="B55" s="179"/>
      <c r="C55" s="179"/>
      <c r="D55" s="179"/>
      <c r="E55" s="180"/>
      <c r="F55" s="125" t="s">
        <v>615</v>
      </c>
    </row>
    <row r="56" spans="1:6" ht="13.5" thickBot="1">
      <c r="A56" s="178" t="s">
        <v>530</v>
      </c>
      <c r="B56" s="179"/>
      <c r="C56" s="179"/>
      <c r="D56" s="179"/>
      <c r="E56" s="180"/>
      <c r="F56" s="125" t="s">
        <v>616</v>
      </c>
    </row>
    <row r="57" spans="1:6" ht="13.5" thickBot="1">
      <c r="A57" s="178" t="s">
        <v>531</v>
      </c>
      <c r="B57" s="179"/>
      <c r="C57" s="179"/>
      <c r="D57" s="179"/>
      <c r="E57" s="180"/>
      <c r="F57" s="125" t="s">
        <v>617</v>
      </c>
    </row>
    <row r="58" spans="1:6" ht="13.5" thickBot="1">
      <c r="A58" s="178" t="s">
        <v>532</v>
      </c>
      <c r="B58" s="179"/>
      <c r="C58" s="179"/>
      <c r="D58" s="179"/>
      <c r="E58" s="180"/>
      <c r="F58" s="125" t="s">
        <v>618</v>
      </c>
    </row>
    <row r="59" spans="1:6" ht="13.5" thickBot="1">
      <c r="A59" s="178" t="s">
        <v>533</v>
      </c>
      <c r="B59" s="179"/>
      <c r="C59" s="179"/>
      <c r="D59" s="179"/>
      <c r="E59" s="180"/>
      <c r="F59" s="125" t="s">
        <v>619</v>
      </c>
    </row>
    <row r="60" spans="1:6" ht="13.5" thickBot="1">
      <c r="A60" s="178" t="s">
        <v>534</v>
      </c>
      <c r="B60" s="179"/>
      <c r="C60" s="179"/>
      <c r="D60" s="179"/>
      <c r="E60" s="180"/>
      <c r="F60" s="125" t="s">
        <v>620</v>
      </c>
    </row>
  </sheetData>
  <sheetProtection/>
  <mergeCells count="6">
    <mergeCell ref="A1:D2"/>
    <mergeCell ref="A3:D3"/>
    <mergeCell ref="A4:D4"/>
    <mergeCell ref="A5:D5"/>
    <mergeCell ref="E1:F4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J5" sqref="J5"/>
    </sheetView>
  </sheetViews>
  <sheetFormatPr defaultColWidth="9.140625" defaultRowHeight="12.75"/>
  <cols>
    <col min="5" max="5" width="15.421875" style="0" customWidth="1"/>
    <col min="6" max="6" width="11.28125" style="0" customWidth="1"/>
    <col min="7" max="7" width="11.140625" style="0" customWidth="1"/>
    <col min="8" max="8" width="10.8515625" style="0" customWidth="1"/>
  </cols>
  <sheetData>
    <row r="1" spans="1:8" s="1" customFormat="1" ht="12.75" customHeight="1">
      <c r="A1" s="196" t="s">
        <v>342</v>
      </c>
      <c r="B1" s="197"/>
      <c r="C1" s="197"/>
      <c r="D1" s="197"/>
      <c r="E1" s="198"/>
      <c r="F1" s="199"/>
      <c r="G1" s="199"/>
      <c r="H1" s="199"/>
    </row>
    <row r="2" spans="1:8" s="1" customFormat="1" ht="3" customHeight="1">
      <c r="A2" s="197"/>
      <c r="B2" s="197"/>
      <c r="C2" s="197"/>
      <c r="D2" s="197"/>
      <c r="E2" s="199"/>
      <c r="F2" s="199"/>
      <c r="G2" s="199"/>
      <c r="H2" s="199"/>
    </row>
    <row r="3" spans="1:8" s="1" customFormat="1" ht="10.5" customHeight="1">
      <c r="A3" s="200" t="s">
        <v>535</v>
      </c>
      <c r="B3" s="201"/>
      <c r="C3" s="201"/>
      <c r="D3" s="201"/>
      <c r="E3" s="199"/>
      <c r="F3" s="199"/>
      <c r="G3" s="199"/>
      <c r="H3" s="199"/>
    </row>
    <row r="4" spans="1:11" s="1" customFormat="1" ht="11.25" customHeight="1">
      <c r="A4" s="201" t="s">
        <v>18</v>
      </c>
      <c r="B4" s="201"/>
      <c r="C4" s="201"/>
      <c r="D4" s="201"/>
      <c r="E4" s="199"/>
      <c r="F4" s="199"/>
      <c r="G4" s="199"/>
      <c r="H4" s="199"/>
      <c r="I4" s="2"/>
      <c r="K4" s="2"/>
    </row>
    <row r="5" spans="1:9" s="1" customFormat="1" ht="19.5" customHeight="1">
      <c r="A5" s="192"/>
      <c r="B5" s="192"/>
      <c r="C5" s="192"/>
      <c r="D5" s="192"/>
      <c r="E5" s="3"/>
      <c r="F5" s="3"/>
      <c r="G5" s="3"/>
      <c r="H5" s="124">
        <v>42856</v>
      </c>
      <c r="I5" s="2"/>
    </row>
    <row r="6" ht="13.5" thickBot="1"/>
    <row r="7" spans="1:10" ht="12.75">
      <c r="A7" s="4"/>
      <c r="B7" s="5"/>
      <c r="C7" s="5"/>
      <c r="D7" s="5"/>
      <c r="E7" s="6"/>
      <c r="F7" s="7"/>
      <c r="G7" s="8" t="s">
        <v>5</v>
      </c>
      <c r="H7" s="8" t="s">
        <v>7</v>
      </c>
      <c r="J7" s="127"/>
    </row>
    <row r="8" spans="1:8" ht="12.75">
      <c r="A8" s="202" t="s">
        <v>0</v>
      </c>
      <c r="B8" s="203"/>
      <c r="C8" s="203"/>
      <c r="D8" s="203"/>
      <c r="E8" s="204"/>
      <c r="F8" s="12" t="s">
        <v>4</v>
      </c>
      <c r="G8" s="13" t="s">
        <v>6</v>
      </c>
      <c r="H8" s="13" t="s">
        <v>19</v>
      </c>
    </row>
    <row r="9" spans="1:8" ht="13.5" thickBot="1">
      <c r="A9" s="35"/>
      <c r="B9" s="36"/>
      <c r="C9" s="36"/>
      <c r="D9" s="36"/>
      <c r="E9" s="37"/>
      <c r="F9" s="38"/>
      <c r="G9" s="38" t="s">
        <v>8</v>
      </c>
      <c r="H9" s="38" t="s">
        <v>9</v>
      </c>
    </row>
    <row r="10" spans="1:8" s="1" customFormat="1" ht="13.5" thickBot="1">
      <c r="A10" s="18" t="s">
        <v>393</v>
      </c>
      <c r="B10" s="19"/>
      <c r="C10" s="19"/>
      <c r="D10" s="19"/>
      <c r="E10" s="19"/>
      <c r="F10" s="20"/>
      <c r="G10" s="20"/>
      <c r="H10" s="21"/>
    </row>
    <row r="11" spans="1:8" ht="13.5" thickBot="1">
      <c r="A11" s="99" t="s">
        <v>394</v>
      </c>
      <c r="B11" s="88"/>
      <c r="C11" s="88"/>
      <c r="D11" s="88"/>
      <c r="E11" s="89"/>
      <c r="F11" s="25">
        <v>3790.22</v>
      </c>
      <c r="G11" s="25">
        <f aca="true" t="shared" si="0" ref="G11:G17">PRODUCT(F11,0.97)</f>
        <v>3676.5134</v>
      </c>
      <c r="H11" s="25">
        <f aca="true" t="shared" si="1" ref="H11:H17">PRODUCT(F11,0.95)</f>
        <v>3600.709</v>
      </c>
    </row>
    <row r="12" spans="1:8" ht="13.5" thickBot="1">
      <c r="A12" s="99" t="s">
        <v>395</v>
      </c>
      <c r="B12" s="88"/>
      <c r="C12" s="88"/>
      <c r="D12" s="88"/>
      <c r="E12" s="89"/>
      <c r="F12" s="25">
        <v>4344.68</v>
      </c>
      <c r="G12" s="25">
        <f t="shared" si="0"/>
        <v>4214.3396</v>
      </c>
      <c r="H12" s="25">
        <f t="shared" si="1"/>
        <v>4127.446</v>
      </c>
    </row>
    <row r="13" spans="1:8" ht="13.5" thickBot="1">
      <c r="A13" s="99" t="s">
        <v>396</v>
      </c>
      <c r="B13" s="88"/>
      <c r="C13" s="88"/>
      <c r="D13" s="88"/>
      <c r="E13" s="89"/>
      <c r="F13" s="25">
        <v>5102.72</v>
      </c>
      <c r="G13" s="25">
        <f t="shared" si="0"/>
        <v>4949.6384</v>
      </c>
      <c r="H13" s="25">
        <f t="shared" si="1"/>
        <v>4847.584</v>
      </c>
    </row>
    <row r="14" spans="1:8" ht="13.5" thickBot="1">
      <c r="A14" s="99" t="s">
        <v>397</v>
      </c>
      <c r="B14" s="88"/>
      <c r="C14" s="88"/>
      <c r="D14" s="88"/>
      <c r="E14" s="89"/>
      <c r="F14" s="25">
        <v>7432.1</v>
      </c>
      <c r="G14" s="25">
        <f t="shared" si="0"/>
        <v>7209.137</v>
      </c>
      <c r="H14" s="25">
        <f t="shared" si="1"/>
        <v>7060.495</v>
      </c>
    </row>
    <row r="15" spans="1:8" ht="13.5" thickBot="1">
      <c r="A15" s="99" t="s">
        <v>398</v>
      </c>
      <c r="B15" s="88"/>
      <c r="C15" s="88"/>
      <c r="D15" s="88"/>
      <c r="E15" s="89"/>
      <c r="F15" s="25">
        <v>9557.89</v>
      </c>
      <c r="G15" s="25">
        <f t="shared" si="0"/>
        <v>9271.1533</v>
      </c>
      <c r="H15" s="25">
        <f t="shared" si="1"/>
        <v>9079.995499999999</v>
      </c>
    </row>
    <row r="16" spans="1:8" ht="13.5" thickBot="1">
      <c r="A16" s="99" t="s">
        <v>399</v>
      </c>
      <c r="B16" s="88"/>
      <c r="C16" s="88"/>
      <c r="D16" s="88"/>
      <c r="E16" s="89"/>
      <c r="F16" s="25">
        <v>11573.2</v>
      </c>
      <c r="G16" s="25">
        <f t="shared" si="0"/>
        <v>11226.004</v>
      </c>
      <c r="H16" s="25">
        <f t="shared" si="1"/>
        <v>10994.54</v>
      </c>
    </row>
    <row r="17" spans="1:8" ht="13.5" thickBot="1">
      <c r="A17" s="99" t="s">
        <v>400</v>
      </c>
      <c r="B17" s="88"/>
      <c r="C17" s="88"/>
      <c r="D17" s="88"/>
      <c r="E17" s="89"/>
      <c r="F17" s="25">
        <v>13700.02</v>
      </c>
      <c r="G17" s="25">
        <f t="shared" si="0"/>
        <v>13289.0194</v>
      </c>
      <c r="H17" s="25">
        <f t="shared" si="1"/>
        <v>13015.019</v>
      </c>
    </row>
    <row r="18" spans="1:8" s="1" customFormat="1" ht="13.5" thickBot="1">
      <c r="A18" s="18" t="s">
        <v>401</v>
      </c>
      <c r="B18" s="19"/>
      <c r="C18" s="19"/>
      <c r="D18" s="19"/>
      <c r="E18" s="19"/>
      <c r="F18" s="20"/>
      <c r="G18" s="20"/>
      <c r="H18" s="21"/>
    </row>
    <row r="19" spans="1:8" ht="13.5" thickBot="1">
      <c r="A19" s="99" t="s">
        <v>394</v>
      </c>
      <c r="B19" s="88"/>
      <c r="C19" s="88"/>
      <c r="D19" s="88"/>
      <c r="E19" s="89"/>
      <c r="F19" s="25">
        <v>1749.33</v>
      </c>
      <c r="G19" s="25">
        <f aca="true" t="shared" si="2" ref="G19:G27">PRODUCT(F19,0.97)</f>
        <v>1696.8500999999999</v>
      </c>
      <c r="H19" s="25">
        <f aca="true" t="shared" si="3" ref="H19:H27">PRODUCT(F19,0.95)</f>
        <v>1661.8635</v>
      </c>
    </row>
    <row r="20" spans="1:8" ht="13.5" thickBot="1">
      <c r="A20" s="99" t="s">
        <v>402</v>
      </c>
      <c r="B20" s="88"/>
      <c r="C20" s="88"/>
      <c r="D20" s="88"/>
      <c r="E20" s="89"/>
      <c r="F20" s="25">
        <v>2751.87</v>
      </c>
      <c r="G20" s="25">
        <f t="shared" si="2"/>
        <v>2669.3138999999996</v>
      </c>
      <c r="H20" s="25">
        <f t="shared" si="3"/>
        <v>2614.2765</v>
      </c>
    </row>
    <row r="21" spans="1:8" ht="13.5" thickBot="1">
      <c r="A21" s="99" t="s">
        <v>395</v>
      </c>
      <c r="B21" s="88"/>
      <c r="C21" s="88"/>
      <c r="D21" s="88"/>
      <c r="E21" s="89"/>
      <c r="F21" s="25">
        <v>3055.7</v>
      </c>
      <c r="G21" s="25">
        <f t="shared" si="2"/>
        <v>2964.0289999999995</v>
      </c>
      <c r="H21" s="25">
        <f t="shared" si="3"/>
        <v>2902.9149999999995</v>
      </c>
    </row>
    <row r="22" spans="1:8" ht="13.5" thickBot="1">
      <c r="A22" s="99" t="s">
        <v>396</v>
      </c>
      <c r="B22" s="88"/>
      <c r="C22" s="88"/>
      <c r="D22" s="88"/>
      <c r="E22" s="89"/>
      <c r="F22" s="25">
        <v>3587.66</v>
      </c>
      <c r="G22" s="25">
        <f t="shared" si="2"/>
        <v>3480.0301999999997</v>
      </c>
      <c r="H22" s="25">
        <f t="shared" si="3"/>
        <v>3408.2769999999996</v>
      </c>
    </row>
    <row r="23" spans="1:8" ht="13.5" thickBot="1">
      <c r="A23" s="99" t="s">
        <v>403</v>
      </c>
      <c r="B23" s="88"/>
      <c r="C23" s="88"/>
      <c r="D23" s="88"/>
      <c r="E23" s="89"/>
      <c r="F23" s="25">
        <v>4479.72</v>
      </c>
      <c r="G23" s="25">
        <f t="shared" si="2"/>
        <v>4345.3284</v>
      </c>
      <c r="H23" s="25">
        <f t="shared" si="3"/>
        <v>4255.734</v>
      </c>
    </row>
    <row r="24" spans="1:8" ht="13.5" thickBot="1">
      <c r="A24" s="99" t="s">
        <v>397</v>
      </c>
      <c r="B24" s="88"/>
      <c r="C24" s="88"/>
      <c r="D24" s="88"/>
      <c r="E24" s="89"/>
      <c r="F24" s="25">
        <v>5258.22</v>
      </c>
      <c r="G24" s="25">
        <f t="shared" si="2"/>
        <v>5100.4734</v>
      </c>
      <c r="H24" s="25">
        <f t="shared" si="3"/>
        <v>4995.309</v>
      </c>
    </row>
    <row r="25" spans="1:8" ht="13.5" thickBot="1">
      <c r="A25" s="99" t="s">
        <v>398</v>
      </c>
      <c r="B25" s="88"/>
      <c r="C25" s="88"/>
      <c r="D25" s="88"/>
      <c r="E25" s="89"/>
      <c r="F25" s="25">
        <v>7098.6</v>
      </c>
      <c r="G25" s="25">
        <f t="shared" si="2"/>
        <v>6885.642</v>
      </c>
      <c r="H25" s="25">
        <f t="shared" si="3"/>
        <v>6743.67</v>
      </c>
    </row>
    <row r="26" spans="1:8" ht="13.5" thickBot="1">
      <c r="A26" s="99" t="s">
        <v>399</v>
      </c>
      <c r="B26" s="88"/>
      <c r="C26" s="88"/>
      <c r="D26" s="88"/>
      <c r="E26" s="89"/>
      <c r="F26" s="25">
        <v>10306.73</v>
      </c>
      <c r="G26" s="25">
        <f t="shared" si="2"/>
        <v>9997.5281</v>
      </c>
      <c r="H26" s="25">
        <f t="shared" si="3"/>
        <v>9791.393499999998</v>
      </c>
    </row>
    <row r="27" spans="1:8" ht="13.5" thickBot="1">
      <c r="A27" s="99" t="s">
        <v>400</v>
      </c>
      <c r="B27" s="88"/>
      <c r="C27" s="88"/>
      <c r="D27" s="88"/>
      <c r="E27" s="89"/>
      <c r="F27" s="25">
        <v>11426.91</v>
      </c>
      <c r="G27" s="25">
        <f t="shared" si="2"/>
        <v>11084.1027</v>
      </c>
      <c r="H27" s="25">
        <f t="shared" si="3"/>
        <v>10855.564499999999</v>
      </c>
    </row>
    <row r="28" spans="1:8" s="1" customFormat="1" ht="13.5" thickBot="1">
      <c r="A28" s="18" t="s">
        <v>404</v>
      </c>
      <c r="B28" s="19"/>
      <c r="C28" s="19"/>
      <c r="D28" s="19"/>
      <c r="E28" s="19"/>
      <c r="F28" s="20"/>
      <c r="G28" s="20"/>
      <c r="H28" s="21"/>
    </row>
    <row r="29" spans="1:8" ht="13.5" thickBot="1">
      <c r="A29" s="41" t="s">
        <v>405</v>
      </c>
      <c r="B29" s="20"/>
      <c r="C29" s="20"/>
      <c r="D29" s="20"/>
      <c r="E29" s="21"/>
      <c r="F29" s="25">
        <v>3598.23</v>
      </c>
      <c r="G29" s="25">
        <f aca="true" t="shared" si="4" ref="G29:G35">PRODUCT(F29,0.97)</f>
        <v>3490.2831</v>
      </c>
      <c r="H29" s="25">
        <f aca="true" t="shared" si="5" ref="H29:H35">PRODUCT(F29,0.95)</f>
        <v>3418.3185</v>
      </c>
    </row>
    <row r="30" spans="1:8" ht="13.5" thickBot="1">
      <c r="A30" s="41" t="s">
        <v>406</v>
      </c>
      <c r="B30" s="20"/>
      <c r="C30" s="20"/>
      <c r="D30" s="20"/>
      <c r="E30" s="21"/>
      <c r="F30" s="25">
        <v>3697.8</v>
      </c>
      <c r="G30" s="25">
        <f t="shared" si="4"/>
        <v>3586.866</v>
      </c>
      <c r="H30" s="25">
        <f t="shared" si="5"/>
        <v>3512.91</v>
      </c>
    </row>
    <row r="31" spans="1:8" ht="13.5" thickBot="1">
      <c r="A31" s="41" t="s">
        <v>407</v>
      </c>
      <c r="B31" s="20"/>
      <c r="C31" s="20"/>
      <c r="D31" s="20"/>
      <c r="E31" s="21"/>
      <c r="F31" s="25">
        <v>3845.12</v>
      </c>
      <c r="G31" s="25">
        <f t="shared" si="4"/>
        <v>3729.7664</v>
      </c>
      <c r="H31" s="25">
        <f t="shared" si="5"/>
        <v>3652.8639999999996</v>
      </c>
    </row>
    <row r="32" spans="1:8" ht="13.5" thickBot="1">
      <c r="A32" s="41" t="s">
        <v>408</v>
      </c>
      <c r="B32" s="20"/>
      <c r="C32" s="20"/>
      <c r="D32" s="20"/>
      <c r="E32" s="21"/>
      <c r="F32" s="25">
        <v>4141.1</v>
      </c>
      <c r="G32" s="25">
        <f t="shared" si="4"/>
        <v>4016.867</v>
      </c>
      <c r="H32" s="25">
        <f t="shared" si="5"/>
        <v>3934.045</v>
      </c>
    </row>
    <row r="33" spans="1:8" ht="13.5" thickBot="1">
      <c r="A33" s="41" t="s">
        <v>409</v>
      </c>
      <c r="B33" s="20"/>
      <c r="C33" s="20"/>
      <c r="D33" s="20"/>
      <c r="E33" s="21"/>
      <c r="F33" s="25">
        <v>8357.23</v>
      </c>
      <c r="G33" s="25">
        <f t="shared" si="4"/>
        <v>8106.513099999999</v>
      </c>
      <c r="H33" s="25">
        <f t="shared" si="5"/>
        <v>7939.3685</v>
      </c>
    </row>
    <row r="34" spans="1:8" ht="13.5" thickBot="1">
      <c r="A34" s="41" t="s">
        <v>410</v>
      </c>
      <c r="B34" s="20"/>
      <c r="C34" s="20"/>
      <c r="D34" s="20"/>
      <c r="E34" s="21"/>
      <c r="F34" s="25">
        <v>8627.3</v>
      </c>
      <c r="G34" s="25">
        <f t="shared" si="4"/>
        <v>8368.481</v>
      </c>
      <c r="H34" s="25">
        <f t="shared" si="5"/>
        <v>8195.935</v>
      </c>
    </row>
    <row r="35" spans="1:8" ht="13.5" thickBot="1">
      <c r="A35" s="41" t="s">
        <v>411</v>
      </c>
      <c r="B35" s="20"/>
      <c r="C35" s="20"/>
      <c r="D35" s="20"/>
      <c r="E35" s="21"/>
      <c r="F35" s="25">
        <v>9021.5</v>
      </c>
      <c r="G35" s="25">
        <f t="shared" si="4"/>
        <v>8750.855</v>
      </c>
      <c r="H35" s="25">
        <f t="shared" si="5"/>
        <v>8570.425</v>
      </c>
    </row>
    <row r="36" spans="1:8" s="1" customFormat="1" ht="13.5" thickBot="1">
      <c r="A36" s="18" t="s">
        <v>389</v>
      </c>
      <c r="B36" s="19"/>
      <c r="C36" s="19"/>
      <c r="D36" s="19"/>
      <c r="E36" s="19"/>
      <c r="F36" s="20"/>
      <c r="G36" s="20"/>
      <c r="H36" s="21"/>
    </row>
    <row r="37" spans="1:8" ht="13.5" thickBot="1">
      <c r="A37" s="41" t="s">
        <v>123</v>
      </c>
      <c r="B37" s="20"/>
      <c r="C37" s="20"/>
      <c r="D37" s="20"/>
      <c r="E37" s="21"/>
      <c r="F37" s="30">
        <v>2520</v>
      </c>
      <c r="G37" s="25">
        <f aca="true" t="shared" si="6" ref="G37:G42">PRODUCT(F37,0.97)</f>
        <v>2444.4</v>
      </c>
      <c r="H37" s="25">
        <f aca="true" t="shared" si="7" ref="H37:H42">PRODUCT(F37,0.95)</f>
        <v>2394</v>
      </c>
    </row>
    <row r="38" spans="1:8" ht="13.5" thickBot="1">
      <c r="A38" s="41" t="s">
        <v>29</v>
      </c>
      <c r="B38" s="20"/>
      <c r="C38" s="20"/>
      <c r="D38" s="20"/>
      <c r="E38" s="21"/>
      <c r="F38" s="25">
        <v>3015</v>
      </c>
      <c r="G38" s="25">
        <f t="shared" si="6"/>
        <v>2924.5499999999997</v>
      </c>
      <c r="H38" s="25">
        <f t="shared" si="7"/>
        <v>2864.25</v>
      </c>
    </row>
    <row r="39" spans="1:8" ht="13.5" thickBot="1">
      <c r="A39" s="22" t="s">
        <v>30</v>
      </c>
      <c r="B39" s="23"/>
      <c r="C39" s="23"/>
      <c r="D39" s="23"/>
      <c r="E39" s="24"/>
      <c r="F39" s="25">
        <v>4290</v>
      </c>
      <c r="G39" s="25">
        <f t="shared" si="6"/>
        <v>4161.3</v>
      </c>
      <c r="H39" s="25">
        <f t="shared" si="7"/>
        <v>4075.5</v>
      </c>
    </row>
    <row r="40" spans="1:8" ht="13.5" thickBot="1">
      <c r="A40" s="22" t="s">
        <v>31</v>
      </c>
      <c r="B40" s="23"/>
      <c r="C40" s="23"/>
      <c r="D40" s="23"/>
      <c r="E40" s="24"/>
      <c r="F40" s="25">
        <v>5700</v>
      </c>
      <c r="G40" s="25">
        <f t="shared" si="6"/>
        <v>5529</v>
      </c>
      <c r="H40" s="25">
        <f t="shared" si="7"/>
        <v>5415</v>
      </c>
    </row>
    <row r="41" spans="1:8" ht="13.5" thickBot="1">
      <c r="A41" s="22" t="s">
        <v>32</v>
      </c>
      <c r="B41" s="23"/>
      <c r="C41" s="23"/>
      <c r="D41" s="23"/>
      <c r="E41" s="24"/>
      <c r="F41" s="25">
        <v>7575</v>
      </c>
      <c r="G41" s="25">
        <f t="shared" si="6"/>
        <v>7347.75</v>
      </c>
      <c r="H41" s="25">
        <f t="shared" si="7"/>
        <v>7196.25</v>
      </c>
    </row>
    <row r="42" spans="1:8" ht="13.5" thickBot="1">
      <c r="A42" s="22" t="s">
        <v>33</v>
      </c>
      <c r="B42" s="23"/>
      <c r="C42" s="23"/>
      <c r="D42" s="23"/>
      <c r="E42" s="24"/>
      <c r="F42" s="25">
        <v>17805</v>
      </c>
      <c r="G42" s="25">
        <f t="shared" si="6"/>
        <v>17270.85</v>
      </c>
      <c r="H42" s="25">
        <f t="shared" si="7"/>
        <v>16914.75</v>
      </c>
    </row>
    <row r="43" spans="1:8" ht="13.5" thickBot="1">
      <c r="A43" s="18" t="s">
        <v>425</v>
      </c>
      <c r="B43" s="19"/>
      <c r="C43" s="19"/>
      <c r="D43" s="19"/>
      <c r="E43" s="19"/>
      <c r="F43" s="20"/>
      <c r="G43" s="20"/>
      <c r="H43" s="21"/>
    </row>
    <row r="44" spans="1:8" ht="13.5" thickBot="1">
      <c r="A44" s="99" t="s">
        <v>413</v>
      </c>
      <c r="B44" s="88"/>
      <c r="C44" s="88"/>
      <c r="D44" s="88"/>
      <c r="E44" s="89"/>
      <c r="F44" s="25">
        <v>4042.5</v>
      </c>
      <c r="G44" s="25">
        <f aca="true" t="shared" si="8" ref="G44:G52">PRODUCT(F44,0.97)</f>
        <v>3921.225</v>
      </c>
      <c r="H44" s="25">
        <f aca="true" t="shared" si="9" ref="H44:H52">PRODUCT(F44,0.95)</f>
        <v>3840.375</v>
      </c>
    </row>
    <row r="45" spans="1:8" ht="13.5" thickBot="1">
      <c r="A45" s="99" t="s">
        <v>414</v>
      </c>
      <c r="B45" s="88"/>
      <c r="C45" s="88"/>
      <c r="D45" s="88"/>
      <c r="E45" s="89"/>
      <c r="F45" s="25">
        <v>4287.5</v>
      </c>
      <c r="G45" s="25">
        <f t="shared" si="8"/>
        <v>4158.875</v>
      </c>
      <c r="H45" s="25">
        <f t="shared" si="9"/>
        <v>4073.125</v>
      </c>
    </row>
    <row r="46" spans="1:8" ht="13.5" thickBot="1">
      <c r="A46" s="99" t="s">
        <v>415</v>
      </c>
      <c r="B46" s="88"/>
      <c r="C46" s="88"/>
      <c r="D46" s="88"/>
      <c r="E46" s="89"/>
      <c r="F46" s="25">
        <v>4952.5</v>
      </c>
      <c r="G46" s="25">
        <f t="shared" si="8"/>
        <v>4803.925</v>
      </c>
      <c r="H46" s="25">
        <f t="shared" si="9"/>
        <v>4704.875</v>
      </c>
    </row>
    <row r="47" spans="1:8" ht="13.5" thickBot="1">
      <c r="A47" s="99" t="s">
        <v>416</v>
      </c>
      <c r="B47" s="88"/>
      <c r="C47" s="88"/>
      <c r="D47" s="88"/>
      <c r="E47" s="89"/>
      <c r="F47" s="25">
        <v>5407.5</v>
      </c>
      <c r="G47" s="25">
        <f t="shared" si="8"/>
        <v>5245.275</v>
      </c>
      <c r="H47" s="25">
        <f t="shared" si="9"/>
        <v>5137.125</v>
      </c>
    </row>
    <row r="48" spans="1:8" ht="13.5" thickBot="1">
      <c r="A48" s="99" t="s">
        <v>417</v>
      </c>
      <c r="B48" s="88"/>
      <c r="C48" s="88"/>
      <c r="D48" s="88"/>
      <c r="E48" s="89"/>
      <c r="F48" s="25">
        <v>6755</v>
      </c>
      <c r="G48" s="25">
        <f t="shared" si="8"/>
        <v>6552.349999999999</v>
      </c>
      <c r="H48" s="25">
        <f t="shared" si="9"/>
        <v>6417.25</v>
      </c>
    </row>
    <row r="49" spans="1:8" ht="13.5" thickBot="1">
      <c r="A49" s="99" t="s">
        <v>418</v>
      </c>
      <c r="B49" s="88"/>
      <c r="C49" s="88"/>
      <c r="D49" s="88"/>
      <c r="E49" s="89"/>
      <c r="F49" s="25">
        <v>7210</v>
      </c>
      <c r="G49" s="25">
        <f t="shared" si="8"/>
        <v>6993.7</v>
      </c>
      <c r="H49" s="25">
        <f t="shared" si="9"/>
        <v>6849.5</v>
      </c>
    </row>
    <row r="50" spans="1:8" ht="13.5" thickBot="1">
      <c r="A50" s="99" t="s">
        <v>419</v>
      </c>
      <c r="B50" s="88"/>
      <c r="C50" s="88"/>
      <c r="D50" s="88"/>
      <c r="E50" s="89"/>
      <c r="F50" s="25">
        <v>9047.5</v>
      </c>
      <c r="G50" s="25">
        <f t="shared" si="8"/>
        <v>8776.074999999999</v>
      </c>
      <c r="H50" s="25">
        <f t="shared" si="9"/>
        <v>8595.125</v>
      </c>
    </row>
    <row r="51" spans="1:8" ht="13.5" thickBot="1">
      <c r="A51" s="99" t="s">
        <v>420</v>
      </c>
      <c r="B51" s="88"/>
      <c r="C51" s="88"/>
      <c r="D51" s="88"/>
      <c r="E51" s="89"/>
      <c r="F51" s="25">
        <v>12162.5</v>
      </c>
      <c r="G51" s="25">
        <f t="shared" si="8"/>
        <v>11797.625</v>
      </c>
      <c r="H51" s="25">
        <f t="shared" si="9"/>
        <v>11554.375</v>
      </c>
    </row>
    <row r="52" spans="1:8" ht="13.5" thickBot="1">
      <c r="A52" s="99" t="s">
        <v>421</v>
      </c>
      <c r="B52" s="88"/>
      <c r="C52" s="88"/>
      <c r="D52" s="88"/>
      <c r="E52" s="89"/>
      <c r="F52" s="25">
        <v>13965</v>
      </c>
      <c r="G52" s="25">
        <f t="shared" si="8"/>
        <v>13546.05</v>
      </c>
      <c r="H52" s="25">
        <f t="shared" si="9"/>
        <v>13266.75</v>
      </c>
    </row>
    <row r="53" spans="1:8" ht="13.5" thickBot="1">
      <c r="A53" s="99" t="s">
        <v>422</v>
      </c>
      <c r="B53" s="88"/>
      <c r="C53" s="88"/>
      <c r="D53" s="88"/>
      <c r="E53" s="89"/>
      <c r="F53" s="25">
        <v>24115</v>
      </c>
      <c r="G53" s="25">
        <f>PRODUCT(F53,0.97)</f>
        <v>23391.55</v>
      </c>
      <c r="H53" s="25">
        <f>PRODUCT(F53,0.95)</f>
        <v>22909.25</v>
      </c>
    </row>
    <row r="54" spans="1:8" ht="13.5" thickBot="1">
      <c r="A54" s="99" t="s">
        <v>423</v>
      </c>
      <c r="B54" s="88"/>
      <c r="C54" s="88"/>
      <c r="D54" s="88"/>
      <c r="E54" s="89"/>
      <c r="F54" s="25">
        <v>49577.5</v>
      </c>
      <c r="G54" s="25">
        <f>PRODUCT(F54,0.97)</f>
        <v>48090.174999999996</v>
      </c>
      <c r="H54" s="25">
        <f>PRODUCT(F54,0.95)</f>
        <v>47098.625</v>
      </c>
    </row>
    <row r="55" spans="1:8" ht="13.5" thickBot="1">
      <c r="A55" s="99" t="s">
        <v>424</v>
      </c>
      <c r="B55" s="88"/>
      <c r="C55" s="88"/>
      <c r="D55" s="88"/>
      <c r="E55" s="89"/>
      <c r="F55" s="25">
        <v>71732.5</v>
      </c>
      <c r="G55" s="25">
        <f>PRODUCT(F55,0.97)</f>
        <v>69580.525</v>
      </c>
      <c r="H55" s="25">
        <f>PRODUCT(F55,0.95)</f>
        <v>68145.875</v>
      </c>
    </row>
    <row r="57" ht="12.75">
      <c r="H57" s="58" t="s">
        <v>495</v>
      </c>
    </row>
  </sheetData>
  <sheetProtection/>
  <mergeCells count="6">
    <mergeCell ref="A1:D2"/>
    <mergeCell ref="E1:H4"/>
    <mergeCell ref="A3:D3"/>
    <mergeCell ref="A4:D4"/>
    <mergeCell ref="A5:D5"/>
    <mergeCell ref="A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22">
      <selection activeCell="G45" sqref="G45"/>
    </sheetView>
  </sheetViews>
  <sheetFormatPr defaultColWidth="9.140625" defaultRowHeight="12.75"/>
  <cols>
    <col min="5" max="5" width="15.8515625" style="0" customWidth="1"/>
    <col min="6" max="6" width="11.28125" style="1" customWidth="1"/>
    <col min="7" max="8" width="11.28125" style="0" customWidth="1"/>
  </cols>
  <sheetData>
    <row r="1" spans="1:8" s="1" customFormat="1" ht="12.75" customHeight="1">
      <c r="A1" s="196" t="s">
        <v>329</v>
      </c>
      <c r="B1" s="197"/>
      <c r="C1" s="197"/>
      <c r="D1" s="197"/>
      <c r="E1" s="198"/>
      <c r="F1" s="199"/>
      <c r="G1" s="199"/>
      <c r="H1" s="199"/>
    </row>
    <row r="2" spans="1:8" s="1" customFormat="1" ht="12.75" customHeight="1">
      <c r="A2" s="197"/>
      <c r="B2" s="197"/>
      <c r="C2" s="197"/>
      <c r="D2" s="197"/>
      <c r="E2" s="199"/>
      <c r="F2" s="199"/>
      <c r="G2" s="199"/>
      <c r="H2" s="199"/>
    </row>
    <row r="3" spans="1:8" s="1" customFormat="1" ht="10.5" customHeight="1">
      <c r="A3" s="200" t="s">
        <v>535</v>
      </c>
      <c r="B3" s="201"/>
      <c r="C3" s="201"/>
      <c r="D3" s="201"/>
      <c r="E3" s="199"/>
      <c r="F3" s="199"/>
      <c r="G3" s="199"/>
      <c r="H3" s="199"/>
    </row>
    <row r="4" spans="1:11" s="1" customFormat="1" ht="11.25" customHeight="1">
      <c r="A4" s="201" t="s">
        <v>18</v>
      </c>
      <c r="B4" s="201"/>
      <c r="C4" s="201"/>
      <c r="D4" s="201"/>
      <c r="E4" s="199"/>
      <c r="F4" s="199"/>
      <c r="G4" s="199"/>
      <c r="H4" s="199"/>
      <c r="I4" s="2"/>
      <c r="K4" s="2"/>
    </row>
    <row r="5" spans="1:9" s="1" customFormat="1" ht="10.5" customHeight="1" thickBot="1">
      <c r="A5" s="192"/>
      <c r="B5" s="192"/>
      <c r="C5" s="192"/>
      <c r="D5" s="192"/>
      <c r="E5" s="3"/>
      <c r="F5" s="3"/>
      <c r="G5" s="3"/>
      <c r="H5" s="124">
        <v>42856</v>
      </c>
      <c r="I5" s="2"/>
    </row>
    <row r="6" spans="1:11" s="43" customFormat="1" ht="12">
      <c r="A6" s="4"/>
      <c r="B6" s="5"/>
      <c r="C6" s="5"/>
      <c r="D6" s="5"/>
      <c r="E6" s="6"/>
      <c r="F6" s="7"/>
      <c r="G6" s="8" t="s">
        <v>5</v>
      </c>
      <c r="H6" s="8" t="s">
        <v>7</v>
      </c>
      <c r="J6" s="128"/>
      <c r="K6" s="27"/>
    </row>
    <row r="7" spans="1:11" s="43" customFormat="1" ht="12">
      <c r="A7" s="202" t="s">
        <v>0</v>
      </c>
      <c r="B7" s="203"/>
      <c r="C7" s="203"/>
      <c r="D7" s="203"/>
      <c r="E7" s="204"/>
      <c r="F7" s="12" t="s">
        <v>4</v>
      </c>
      <c r="G7" s="13" t="s">
        <v>6</v>
      </c>
      <c r="H7" s="13" t="s">
        <v>19</v>
      </c>
      <c r="J7" s="27"/>
      <c r="K7" s="27"/>
    </row>
    <row r="8" spans="1:11" s="43" customFormat="1" ht="12.75" thickBot="1">
      <c r="A8" s="35"/>
      <c r="B8" s="36"/>
      <c r="C8" s="36"/>
      <c r="D8" s="36"/>
      <c r="E8" s="37"/>
      <c r="F8" s="38"/>
      <c r="G8" s="38" t="s">
        <v>8</v>
      </c>
      <c r="H8" s="38" t="s">
        <v>9</v>
      </c>
      <c r="J8" s="128"/>
      <c r="K8" s="27"/>
    </row>
    <row r="9" spans="1:10" s="27" customFormat="1" ht="12.75" thickBot="1">
      <c r="A9" s="18" t="s">
        <v>236</v>
      </c>
      <c r="B9" s="19"/>
      <c r="C9" s="19"/>
      <c r="D9" s="19"/>
      <c r="E9" s="19"/>
      <c r="F9" s="60"/>
      <c r="G9" s="75"/>
      <c r="H9" s="69"/>
      <c r="J9" s="28"/>
    </row>
    <row r="10" spans="1:8" s="27" customFormat="1" ht="13.5" customHeight="1" thickBot="1">
      <c r="A10" s="76" t="s">
        <v>237</v>
      </c>
      <c r="B10" s="136"/>
      <c r="C10" s="137"/>
      <c r="D10" s="138"/>
      <c r="E10" s="139" t="s">
        <v>185</v>
      </c>
      <c r="F10" s="140">
        <v>1411.82</v>
      </c>
      <c r="G10" s="140">
        <f>PRODUCT(F10,0.97)</f>
        <v>1369.4653999999998</v>
      </c>
      <c r="H10" s="140">
        <f>PRODUCT(F10,0.95)</f>
        <v>1341.2289999999998</v>
      </c>
    </row>
    <row r="11" spans="1:8" s="27" customFormat="1" ht="13.5" customHeight="1" thickBot="1">
      <c r="A11" s="76" t="s">
        <v>238</v>
      </c>
      <c r="B11" s="136"/>
      <c r="C11" s="137"/>
      <c r="D11" s="138"/>
      <c r="E11" s="139" t="s">
        <v>304</v>
      </c>
      <c r="F11" s="140">
        <v>1304.4</v>
      </c>
      <c r="G11" s="140">
        <f>PRODUCT(F11,0.97)</f>
        <v>1265.268</v>
      </c>
      <c r="H11" s="140">
        <f>PRODUCT(F11,0.95)</f>
        <v>1239.18</v>
      </c>
    </row>
    <row r="12" spans="1:8" s="27" customFormat="1" ht="13.5" customHeight="1" thickBot="1">
      <c r="A12" s="76" t="s">
        <v>239</v>
      </c>
      <c r="B12" s="136"/>
      <c r="C12" s="137"/>
      <c r="D12" s="138"/>
      <c r="E12" s="139" t="s">
        <v>185</v>
      </c>
      <c r="F12" s="140">
        <v>1304.4</v>
      </c>
      <c r="G12" s="140">
        <f>PRODUCT(F12,0.97)</f>
        <v>1265.268</v>
      </c>
      <c r="H12" s="140">
        <f>PRODUCT(F12,0.95)</f>
        <v>1239.18</v>
      </c>
    </row>
    <row r="13" spans="1:8" s="27" customFormat="1" ht="13.5" customHeight="1" thickBot="1">
      <c r="A13" s="76" t="s">
        <v>240</v>
      </c>
      <c r="B13" s="136"/>
      <c r="C13" s="137"/>
      <c r="D13" s="138"/>
      <c r="E13" s="141" t="s">
        <v>305</v>
      </c>
      <c r="F13" s="140">
        <v>1642.01</v>
      </c>
      <c r="G13" s="100">
        <f>PRODUCT(F13,0.97)</f>
        <v>1592.7496999999998</v>
      </c>
      <c r="H13" s="100">
        <f>PRODUCT(F13,0.95)</f>
        <v>1559.9095</v>
      </c>
    </row>
    <row r="14" spans="1:8" s="27" customFormat="1" ht="13.5" customHeight="1" thickBot="1">
      <c r="A14" s="18" t="s">
        <v>241</v>
      </c>
      <c r="B14" s="19"/>
      <c r="C14" s="19"/>
      <c r="D14" s="19"/>
      <c r="E14" s="19"/>
      <c r="F14" s="60"/>
      <c r="G14" s="60"/>
      <c r="H14" s="61"/>
    </row>
    <row r="15" spans="1:8" s="27" customFormat="1" ht="13.5" customHeight="1" thickBot="1">
      <c r="A15" s="76" t="s">
        <v>237</v>
      </c>
      <c r="B15" s="136"/>
      <c r="C15" s="137"/>
      <c r="D15" s="138"/>
      <c r="E15" s="139" t="s">
        <v>185</v>
      </c>
      <c r="F15" s="140">
        <v>4035.97</v>
      </c>
      <c r="G15" s="140">
        <f>PRODUCT(F15,0.97)</f>
        <v>3914.8909</v>
      </c>
      <c r="H15" s="140">
        <f>PRODUCT(F15,0.95)</f>
        <v>3834.1714999999995</v>
      </c>
    </row>
    <row r="16" spans="1:10" s="27" customFormat="1" ht="12.75" thickBot="1">
      <c r="A16" s="76" t="s">
        <v>238</v>
      </c>
      <c r="B16" s="136"/>
      <c r="C16" s="137"/>
      <c r="D16" s="138"/>
      <c r="E16" s="139" t="s">
        <v>304</v>
      </c>
      <c r="F16" s="140">
        <v>3928.55</v>
      </c>
      <c r="G16" s="140">
        <f>PRODUCT(F16,0.97)</f>
        <v>3810.6935</v>
      </c>
      <c r="H16" s="140">
        <f>PRODUCT(F16,0.95)</f>
        <v>3732.1225</v>
      </c>
      <c r="J16" s="28"/>
    </row>
    <row r="17" spans="1:8" s="27" customFormat="1" ht="13.5" customHeight="1" thickBot="1">
      <c r="A17" s="76" t="s">
        <v>239</v>
      </c>
      <c r="B17" s="136"/>
      <c r="C17" s="137"/>
      <c r="D17" s="138"/>
      <c r="E17" s="139" t="s">
        <v>185</v>
      </c>
      <c r="F17" s="140">
        <v>3928.55</v>
      </c>
      <c r="G17" s="140">
        <f>PRODUCT(F17,0.97)</f>
        <v>3810.6935</v>
      </c>
      <c r="H17" s="140">
        <f>PRODUCT(F17,0.95)</f>
        <v>3732.1225</v>
      </c>
    </row>
    <row r="18" spans="1:8" s="27" customFormat="1" ht="13.5" customHeight="1" thickBot="1">
      <c r="A18" s="76" t="s">
        <v>240</v>
      </c>
      <c r="B18" s="60"/>
      <c r="C18" s="64"/>
      <c r="D18" s="65"/>
      <c r="E18" s="142" t="s">
        <v>305</v>
      </c>
      <c r="F18" s="140">
        <v>4266.16</v>
      </c>
      <c r="G18" s="100">
        <f>PRODUCT(F18,0.97)</f>
        <v>4138.1752</v>
      </c>
      <c r="H18" s="100">
        <f>PRODUCT(F18,0.95)</f>
        <v>4052.852</v>
      </c>
    </row>
    <row r="19" spans="1:8" s="27" customFormat="1" ht="13.5" customHeight="1" thickBot="1">
      <c r="A19" s="66" t="s">
        <v>173</v>
      </c>
      <c r="B19" s="77"/>
      <c r="C19" s="77"/>
      <c r="D19" s="143" t="s">
        <v>242</v>
      </c>
      <c r="E19" s="144"/>
      <c r="F19" s="140">
        <v>2624.15</v>
      </c>
      <c r="G19" s="100">
        <f>PRODUCT(F19,0.97)</f>
        <v>2545.4255</v>
      </c>
      <c r="H19" s="100">
        <f>PRODUCT(F19,0.95)</f>
        <v>2492.9425</v>
      </c>
    </row>
    <row r="20" spans="1:8" s="27" customFormat="1" ht="13.5" customHeight="1" thickBot="1">
      <c r="A20" s="18" t="s">
        <v>243</v>
      </c>
      <c r="B20" s="19"/>
      <c r="C20" s="19"/>
      <c r="D20" s="19"/>
      <c r="E20" s="19"/>
      <c r="F20" s="60"/>
      <c r="G20" s="207" t="s">
        <v>244</v>
      </c>
      <c r="H20" s="208"/>
    </row>
    <row r="21" spans="1:8" s="27" customFormat="1" ht="13.5" customHeight="1" thickBot="1">
      <c r="A21" s="145" t="s">
        <v>174</v>
      </c>
      <c r="B21" s="19"/>
      <c r="C21" s="19"/>
      <c r="D21" s="75"/>
      <c r="E21" s="146" t="s">
        <v>185</v>
      </c>
      <c r="F21" s="100">
        <v>3756.74</v>
      </c>
      <c r="G21" s="100">
        <f>PRODUCT(F21,0.97)</f>
        <v>3644.0377999999996</v>
      </c>
      <c r="H21" s="100">
        <f>PRODUCT(F21,0.95)</f>
        <v>3568.903</v>
      </c>
    </row>
    <row r="22" spans="1:8" s="27" customFormat="1" ht="13.5" customHeight="1" thickBot="1">
      <c r="A22" s="76" t="s">
        <v>175</v>
      </c>
      <c r="B22" s="71"/>
      <c r="C22" s="71"/>
      <c r="D22" s="75"/>
      <c r="E22" s="141" t="s">
        <v>186</v>
      </c>
      <c r="F22" s="100">
        <v>3822.93</v>
      </c>
      <c r="G22" s="100">
        <f>PRODUCT(F22,0.97)</f>
        <v>3708.2421</v>
      </c>
      <c r="H22" s="100">
        <f>PRODUCT(F22,0.95)</f>
        <v>3631.7834999999995</v>
      </c>
    </row>
    <row r="23" spans="1:8" s="27" customFormat="1" ht="12.75" thickBot="1">
      <c r="A23" s="76" t="s">
        <v>176</v>
      </c>
      <c r="B23" s="71"/>
      <c r="C23" s="71"/>
      <c r="D23" s="75"/>
      <c r="E23" s="141" t="s">
        <v>301</v>
      </c>
      <c r="F23" s="100">
        <v>6537.05</v>
      </c>
      <c r="G23" s="100">
        <f>PRODUCT(F23,0.97)</f>
        <v>6340.9385</v>
      </c>
      <c r="H23" s="100">
        <f>PRODUCT(F23,0.95)</f>
        <v>6210.1975</v>
      </c>
    </row>
    <row r="24" spans="1:8" s="27" customFormat="1" ht="12.75" thickBot="1">
      <c r="A24" s="76" t="s">
        <v>177</v>
      </c>
      <c r="B24" s="71"/>
      <c r="C24" s="71"/>
      <c r="D24" s="75"/>
      <c r="E24" s="141" t="s">
        <v>188</v>
      </c>
      <c r="F24" s="100">
        <v>7281.78</v>
      </c>
      <c r="G24" s="100">
        <f>PRODUCT(F24,0.97)</f>
        <v>7063.326599999999</v>
      </c>
      <c r="H24" s="100">
        <f>PRODUCT(F24,0.95)</f>
        <v>6917.691</v>
      </c>
    </row>
    <row r="25" spans="1:8" s="32" customFormat="1" ht="12.75" thickBot="1">
      <c r="A25" s="66" t="s">
        <v>178</v>
      </c>
      <c r="B25" s="75"/>
      <c r="C25" s="75"/>
      <c r="D25" s="75"/>
      <c r="E25" s="78" t="s">
        <v>303</v>
      </c>
      <c r="F25" s="140">
        <v>10310.34</v>
      </c>
      <c r="G25" s="140">
        <f>PRODUCT(F25,0.97)</f>
        <v>10001.0298</v>
      </c>
      <c r="H25" s="140">
        <f>PRODUCT(F25,0.95)</f>
        <v>9794.823</v>
      </c>
    </row>
    <row r="26" spans="1:10" s="27" customFormat="1" ht="12.75" customHeight="1">
      <c r="A26" s="147" t="s">
        <v>243</v>
      </c>
      <c r="B26" s="148"/>
      <c r="C26" s="148"/>
      <c r="D26" s="148"/>
      <c r="E26" s="148"/>
      <c r="F26" s="149"/>
      <c r="G26" s="205" t="s">
        <v>244</v>
      </c>
      <c r="H26" s="206"/>
      <c r="J26" s="28"/>
    </row>
    <row r="27" spans="1:8" s="27" customFormat="1" ht="12.75" thickBot="1">
      <c r="A27" s="150" t="s">
        <v>245</v>
      </c>
      <c r="B27" s="151"/>
      <c r="C27" s="151"/>
      <c r="D27" s="151"/>
      <c r="E27" s="151"/>
      <c r="F27" s="152"/>
      <c r="G27" s="152"/>
      <c r="H27" s="153"/>
    </row>
    <row r="28" spans="1:8" s="27" customFormat="1" ht="12.75" thickBot="1">
      <c r="A28" s="76" t="s">
        <v>246</v>
      </c>
      <c r="B28" s="71"/>
      <c r="C28" s="71"/>
      <c r="D28" s="75"/>
      <c r="E28" s="141" t="s">
        <v>185</v>
      </c>
      <c r="F28" s="100">
        <v>7546.57</v>
      </c>
      <c r="G28" s="100">
        <f aca="true" t="shared" si="0" ref="G28:G33">PRODUCT(F28,0.97)</f>
        <v>7320.1729</v>
      </c>
      <c r="H28" s="100">
        <f aca="true" t="shared" si="1" ref="H28:H33">PRODUCT(F28,0.95)</f>
        <v>7169.241499999999</v>
      </c>
    </row>
    <row r="29" spans="1:8" s="27" customFormat="1" ht="12.75" thickBot="1">
      <c r="A29" s="76" t="s">
        <v>247</v>
      </c>
      <c r="B29" s="71"/>
      <c r="C29" s="71"/>
      <c r="D29" s="75"/>
      <c r="E29" s="142" t="s">
        <v>300</v>
      </c>
      <c r="F29" s="100">
        <v>7612.77</v>
      </c>
      <c r="G29" s="100">
        <f t="shared" si="0"/>
        <v>7384.3869</v>
      </c>
      <c r="H29" s="100">
        <f t="shared" si="1"/>
        <v>7232.1315</v>
      </c>
    </row>
    <row r="30" spans="1:16" s="27" customFormat="1" ht="12.75" thickBot="1">
      <c r="A30" s="76" t="s">
        <v>248</v>
      </c>
      <c r="B30" s="71"/>
      <c r="C30" s="71"/>
      <c r="D30" s="75"/>
      <c r="E30" s="141" t="s">
        <v>301</v>
      </c>
      <c r="F30" s="100">
        <v>10326.89</v>
      </c>
      <c r="G30" s="100">
        <f t="shared" si="0"/>
        <v>10017.083299999998</v>
      </c>
      <c r="H30" s="100">
        <f t="shared" si="1"/>
        <v>9810.545499999998</v>
      </c>
      <c r="L30" s="28"/>
      <c r="P30" s="28"/>
    </row>
    <row r="31" spans="1:13" s="32" customFormat="1" ht="12.75" thickBot="1">
      <c r="A31" s="76" t="s">
        <v>249</v>
      </c>
      <c r="B31" s="28"/>
      <c r="C31" s="28"/>
      <c r="D31" s="75"/>
      <c r="E31" s="141" t="s">
        <v>302</v>
      </c>
      <c r="F31" s="100">
        <v>11071.62</v>
      </c>
      <c r="G31" s="100">
        <f t="shared" si="0"/>
        <v>10739.4714</v>
      </c>
      <c r="H31" s="100">
        <f t="shared" si="1"/>
        <v>10518.039</v>
      </c>
      <c r="M31" s="33"/>
    </row>
    <row r="32" spans="1:8" s="32" customFormat="1" ht="12.75" thickBot="1">
      <c r="A32" s="66" t="s">
        <v>250</v>
      </c>
      <c r="B32" s="75"/>
      <c r="C32" s="75"/>
      <c r="D32" s="27"/>
      <c r="E32" s="78" t="s">
        <v>303</v>
      </c>
      <c r="F32" s="140">
        <v>14100.17</v>
      </c>
      <c r="G32" s="100">
        <f t="shared" si="0"/>
        <v>13677.1649</v>
      </c>
      <c r="H32" s="100">
        <f t="shared" si="1"/>
        <v>13395.1615</v>
      </c>
    </row>
    <row r="33" spans="1:12" s="27" customFormat="1" ht="12.75" thickBot="1">
      <c r="A33" s="66" t="s">
        <v>184</v>
      </c>
      <c r="B33" s="77"/>
      <c r="C33" s="77"/>
      <c r="D33" s="60"/>
      <c r="E33" s="79"/>
      <c r="F33" s="100">
        <v>3789.84</v>
      </c>
      <c r="G33" s="100">
        <f t="shared" si="0"/>
        <v>3676.1448</v>
      </c>
      <c r="H33" s="100">
        <f t="shared" si="1"/>
        <v>3600.348</v>
      </c>
      <c r="J33" s="29"/>
      <c r="L33" s="28"/>
    </row>
    <row r="34" spans="1:11" s="27" customFormat="1" ht="13.5" customHeight="1" thickBot="1">
      <c r="A34" s="18" t="s">
        <v>292</v>
      </c>
      <c r="B34" s="19"/>
      <c r="C34" s="19"/>
      <c r="D34" s="19"/>
      <c r="E34" s="19"/>
      <c r="F34" s="60"/>
      <c r="G34" s="207" t="s">
        <v>251</v>
      </c>
      <c r="H34" s="208"/>
      <c r="J34" s="29"/>
      <c r="K34" s="28"/>
    </row>
    <row r="35" spans="1:13" s="27" customFormat="1" ht="12.75" thickBot="1">
      <c r="A35" s="145" t="s">
        <v>252</v>
      </c>
      <c r="B35" s="19"/>
      <c r="C35" s="19"/>
      <c r="D35" s="75"/>
      <c r="E35" s="146" t="s">
        <v>185</v>
      </c>
      <c r="F35" s="100">
        <v>3293.35</v>
      </c>
      <c r="G35" s="100">
        <f>PRODUCT(F35,0.97)</f>
        <v>3194.5494999999996</v>
      </c>
      <c r="H35" s="100">
        <f>PRODUCT(F35,0.95)</f>
        <v>3128.6825</v>
      </c>
      <c r="J35" s="29"/>
      <c r="M35" s="28"/>
    </row>
    <row r="36" spans="1:10" s="27" customFormat="1" ht="12.75" thickBot="1">
      <c r="A36" s="76" t="s">
        <v>253</v>
      </c>
      <c r="B36" s="71"/>
      <c r="C36" s="71"/>
      <c r="D36" s="75"/>
      <c r="E36" s="141" t="s">
        <v>186</v>
      </c>
      <c r="F36" s="100">
        <v>3127.86</v>
      </c>
      <c r="G36" s="100">
        <f>PRODUCT(F36,0.97)</f>
        <v>3034.0242</v>
      </c>
      <c r="H36" s="100">
        <f>PRODUCT(F36,0.95)</f>
        <v>2971.467</v>
      </c>
      <c r="J36" s="29"/>
    </row>
    <row r="37" spans="1:10" s="27" customFormat="1" ht="12.75" thickBot="1">
      <c r="A37" s="76" t="s">
        <v>254</v>
      </c>
      <c r="B37" s="71"/>
      <c r="C37" s="71"/>
      <c r="D37" s="75"/>
      <c r="E37" s="141" t="s">
        <v>255</v>
      </c>
      <c r="F37" s="100">
        <v>5693.03</v>
      </c>
      <c r="G37" s="100">
        <f>PRODUCT(F37,0.97)</f>
        <v>5522.2391</v>
      </c>
      <c r="H37" s="100">
        <f>PRODUCT(F37,0.95)</f>
        <v>5408.3785</v>
      </c>
      <c r="J37" s="29"/>
    </row>
    <row r="38" spans="1:10" s="27" customFormat="1" ht="12.75" thickBot="1">
      <c r="A38" s="76" t="s">
        <v>256</v>
      </c>
      <c r="B38" s="71"/>
      <c r="C38" s="71"/>
      <c r="D38" s="75"/>
      <c r="E38" s="141" t="s">
        <v>188</v>
      </c>
      <c r="F38" s="100">
        <v>6106.77</v>
      </c>
      <c r="G38" s="100">
        <f>PRODUCT(F38,0.97)</f>
        <v>5923.566900000001</v>
      </c>
      <c r="H38" s="100">
        <f>PRODUCT(F38,0.95)</f>
        <v>5801.431500000001</v>
      </c>
      <c r="J38" s="29"/>
    </row>
    <row r="39" spans="1:8" s="32" customFormat="1" ht="12.75" thickBot="1">
      <c r="A39" s="66" t="s">
        <v>257</v>
      </c>
      <c r="B39" s="75"/>
      <c r="C39" s="75"/>
      <c r="D39" s="75"/>
      <c r="E39" s="78" t="s">
        <v>258</v>
      </c>
      <c r="F39" s="140">
        <v>9764.21</v>
      </c>
      <c r="G39" s="140">
        <f>PRODUCT(F39,0.97)</f>
        <v>9471.283699999998</v>
      </c>
      <c r="H39" s="140">
        <f>PRODUCT(F39,0.95)</f>
        <v>9275.999499999998</v>
      </c>
    </row>
    <row r="40" spans="1:10" s="27" customFormat="1" ht="12.75" customHeight="1">
      <c r="A40" s="147" t="s">
        <v>412</v>
      </c>
      <c r="B40" s="148"/>
      <c r="C40" s="148"/>
      <c r="D40" s="148"/>
      <c r="E40" s="148"/>
      <c r="F40" s="149"/>
      <c r="G40" s="205" t="s">
        <v>244</v>
      </c>
      <c r="H40" s="206"/>
      <c r="J40" s="28"/>
    </row>
    <row r="41" spans="1:8" s="27" customFormat="1" ht="12.75" thickBot="1">
      <c r="A41" s="150" t="s">
        <v>259</v>
      </c>
      <c r="B41" s="151"/>
      <c r="C41" s="151"/>
      <c r="D41" s="151"/>
      <c r="E41" s="151"/>
      <c r="F41" s="152"/>
      <c r="G41" s="152"/>
      <c r="H41" s="153"/>
    </row>
    <row r="42" spans="1:8" s="27" customFormat="1" ht="12.75" thickBot="1">
      <c r="A42" s="145" t="s">
        <v>260</v>
      </c>
      <c r="B42" s="19"/>
      <c r="C42" s="19"/>
      <c r="D42" s="75"/>
      <c r="E42" s="146" t="s">
        <v>185</v>
      </c>
      <c r="F42" s="100">
        <v>3856.03</v>
      </c>
      <c r="G42" s="100">
        <f>PRODUCT(F42,0.97)</f>
        <v>3740.3491</v>
      </c>
      <c r="H42" s="100">
        <f>PRODUCT(F42,0.95)</f>
        <v>3663.2285</v>
      </c>
    </row>
    <row r="43" spans="1:8" s="27" customFormat="1" ht="12.75" thickBot="1">
      <c r="A43" s="76" t="s">
        <v>261</v>
      </c>
      <c r="B43" s="71"/>
      <c r="C43" s="71"/>
      <c r="D43" s="75"/>
      <c r="E43" s="141" t="s">
        <v>186</v>
      </c>
      <c r="F43" s="100">
        <v>3756.74</v>
      </c>
      <c r="G43" s="100">
        <f>PRODUCT(F43,0.97)</f>
        <v>3644.0377999999996</v>
      </c>
      <c r="H43" s="100">
        <f>PRODUCT(F43,0.95)</f>
        <v>3568.903</v>
      </c>
    </row>
    <row r="44" spans="1:16" s="27" customFormat="1" ht="12.75" thickBot="1">
      <c r="A44" s="76" t="s">
        <v>262</v>
      </c>
      <c r="B44" s="71"/>
      <c r="C44" s="71"/>
      <c r="D44" s="75"/>
      <c r="E44" s="141" t="s">
        <v>255</v>
      </c>
      <c r="F44" s="100">
        <v>6338.46</v>
      </c>
      <c r="G44" s="100">
        <f>PRODUCT(F44,0.97)</f>
        <v>6148.3062</v>
      </c>
      <c r="H44" s="100">
        <f>PRODUCT(F44,0.95)</f>
        <v>6021.536999999999</v>
      </c>
      <c r="L44" s="28"/>
      <c r="P44" s="28"/>
    </row>
    <row r="45" spans="1:13" s="32" customFormat="1" ht="12.75" thickBot="1">
      <c r="A45" s="76" t="s">
        <v>263</v>
      </c>
      <c r="B45" s="71"/>
      <c r="C45" s="71"/>
      <c r="D45" s="75"/>
      <c r="E45" s="141" t="s">
        <v>188</v>
      </c>
      <c r="F45" s="100">
        <v>6834.95</v>
      </c>
      <c r="G45" s="100">
        <f>PRODUCT(F45,0.97)</f>
        <v>6629.9015</v>
      </c>
      <c r="H45" s="100">
        <f>PRODUCT(F45,0.95)</f>
        <v>6493.202499999999</v>
      </c>
      <c r="M45" s="33"/>
    </row>
    <row r="46" spans="1:8" s="32" customFormat="1" ht="12.75" thickBot="1">
      <c r="A46" s="66" t="s">
        <v>264</v>
      </c>
      <c r="B46" s="75"/>
      <c r="C46" s="75"/>
      <c r="D46" s="75"/>
      <c r="E46" s="78" t="s">
        <v>258</v>
      </c>
      <c r="F46" s="140">
        <v>10326.89</v>
      </c>
      <c r="G46" s="100">
        <f>PRODUCT(F46,0.97)</f>
        <v>10017.083299999998</v>
      </c>
      <c r="H46" s="100">
        <f>PRODUCT(F46,0.95)</f>
        <v>9810.545499999998</v>
      </c>
    </row>
    <row r="47" spans="1:12" s="27" customFormat="1" ht="12.75" customHeight="1">
      <c r="A47" s="147" t="s">
        <v>293</v>
      </c>
      <c r="B47" s="148"/>
      <c r="C47" s="148"/>
      <c r="D47" s="148"/>
      <c r="E47" s="148"/>
      <c r="F47" s="149"/>
      <c r="G47" s="205" t="s">
        <v>244</v>
      </c>
      <c r="H47" s="206"/>
      <c r="J47" s="29"/>
      <c r="L47" s="28"/>
    </row>
    <row r="48" spans="1:11" s="27" customFormat="1" ht="12.75" thickBot="1">
      <c r="A48" s="150" t="s">
        <v>265</v>
      </c>
      <c r="B48" s="151"/>
      <c r="C48" s="151"/>
      <c r="D48" s="151"/>
      <c r="E48" s="151"/>
      <c r="F48" s="152"/>
      <c r="G48" s="152"/>
      <c r="H48" s="153"/>
      <c r="J48" s="29"/>
      <c r="K48" s="28"/>
    </row>
    <row r="49" spans="1:13" s="27" customFormat="1" ht="12.75" thickBot="1">
      <c r="A49" s="145" t="s">
        <v>295</v>
      </c>
      <c r="B49" s="19"/>
      <c r="C49" s="154"/>
      <c r="D49" s="60"/>
      <c r="E49" s="146" t="s">
        <v>185</v>
      </c>
      <c r="F49" s="63">
        <v>7645.87</v>
      </c>
      <c r="G49" s="63">
        <f>PRODUCT(F49,0.97)</f>
        <v>7416.4938999999995</v>
      </c>
      <c r="H49" s="63">
        <f>PRODUCT(F49,0.95)</f>
        <v>7263.576499999999</v>
      </c>
      <c r="J49" s="29"/>
      <c r="L49" s="28"/>
      <c r="M49" s="28"/>
    </row>
    <row r="50" spans="1:10" s="27" customFormat="1" ht="12.75" thickBot="1">
      <c r="A50" s="76" t="s">
        <v>296</v>
      </c>
      <c r="B50" s="77"/>
      <c r="C50" s="154"/>
      <c r="D50" s="60"/>
      <c r="E50" s="141" t="s">
        <v>186</v>
      </c>
      <c r="F50" s="63">
        <v>7546.57</v>
      </c>
      <c r="G50" s="63">
        <f>PRODUCT(F50,0.97)</f>
        <v>7320.1729</v>
      </c>
      <c r="H50" s="63">
        <f>PRODUCT(F50,0.95)</f>
        <v>7169.241499999999</v>
      </c>
      <c r="J50" s="29"/>
    </row>
    <row r="51" spans="1:10" s="27" customFormat="1" ht="12.75" thickBot="1">
      <c r="A51" s="76" t="s">
        <v>297</v>
      </c>
      <c r="B51" s="77"/>
      <c r="C51" s="154"/>
      <c r="D51" s="60"/>
      <c r="E51" s="141" t="s">
        <v>255</v>
      </c>
      <c r="F51" s="63">
        <v>10128.29</v>
      </c>
      <c r="G51" s="63">
        <f>PRODUCT(F51,0.97)</f>
        <v>9824.4413</v>
      </c>
      <c r="H51" s="63">
        <f>PRODUCT(F51,0.95)</f>
        <v>9621.8755</v>
      </c>
      <c r="J51" s="29"/>
    </row>
    <row r="52" spans="1:13" s="32" customFormat="1" ht="12.75" thickBot="1">
      <c r="A52" s="76" t="s">
        <v>298</v>
      </c>
      <c r="B52" s="77"/>
      <c r="C52" s="154"/>
      <c r="D52" s="60"/>
      <c r="E52" s="141" t="s">
        <v>188</v>
      </c>
      <c r="F52" s="63">
        <v>10128.29</v>
      </c>
      <c r="G52" s="63">
        <f>PRODUCT(F52,0.97)</f>
        <v>9824.4413</v>
      </c>
      <c r="H52" s="63">
        <f>PRODUCT(F52,0.95)</f>
        <v>9621.8755</v>
      </c>
      <c r="M52" s="33"/>
    </row>
    <row r="53" spans="1:8" s="32" customFormat="1" ht="12.75" thickBot="1">
      <c r="A53" s="66" t="s">
        <v>299</v>
      </c>
      <c r="B53" s="60"/>
      <c r="C53" s="154"/>
      <c r="D53" s="60"/>
      <c r="E53" s="78" t="s">
        <v>258</v>
      </c>
      <c r="F53" s="62">
        <v>14116.72</v>
      </c>
      <c r="G53" s="63">
        <f>PRODUCT(F53,0.97)</f>
        <v>13693.2184</v>
      </c>
      <c r="H53" s="63">
        <f>PRODUCT(F53,0.95)</f>
        <v>13410.883999999998</v>
      </c>
    </row>
    <row r="54" spans="1:12" s="32" customFormat="1" ht="12.75" thickBot="1">
      <c r="A54" s="18" t="s">
        <v>124</v>
      </c>
      <c r="B54" s="19"/>
      <c r="C54" s="19"/>
      <c r="D54" s="19"/>
      <c r="E54" s="19"/>
      <c r="F54" s="20"/>
      <c r="G54" s="20"/>
      <c r="H54" s="21"/>
      <c r="J54" s="45"/>
      <c r="L54" s="39"/>
    </row>
    <row r="55" spans="1:11" s="32" customFormat="1" ht="12.75" thickBot="1">
      <c r="A55" s="22" t="s">
        <v>468</v>
      </c>
      <c r="B55" s="23"/>
      <c r="C55" s="23"/>
      <c r="D55" s="23"/>
      <c r="E55" s="24"/>
      <c r="F55" s="25">
        <v>182</v>
      </c>
      <c r="G55" s="25">
        <f aca="true" t="shared" si="2" ref="G55:G60">PRODUCT(F55,0.97)</f>
        <v>176.54</v>
      </c>
      <c r="H55" s="25">
        <f aca="true" t="shared" si="3" ref="H55:H60">PRODUCT(F55,0.95)</f>
        <v>172.9</v>
      </c>
      <c r="J55" s="45"/>
      <c r="K55" s="39"/>
    </row>
    <row r="56" spans="1:11" s="32" customFormat="1" ht="12.75" thickBot="1">
      <c r="A56" s="22" t="s">
        <v>120</v>
      </c>
      <c r="B56" s="23"/>
      <c r="C56" s="23"/>
      <c r="D56" s="23"/>
      <c r="E56" s="24"/>
      <c r="F56" s="25">
        <v>182</v>
      </c>
      <c r="G56" s="25">
        <f t="shared" si="2"/>
        <v>176.54</v>
      </c>
      <c r="H56" s="25">
        <f t="shared" si="3"/>
        <v>172.9</v>
      </c>
      <c r="J56" s="45"/>
      <c r="K56" s="39"/>
    </row>
    <row r="57" spans="1:13" s="32" customFormat="1" ht="12.75" thickBot="1">
      <c r="A57" s="22" t="s">
        <v>121</v>
      </c>
      <c r="B57" s="23"/>
      <c r="C57" s="23"/>
      <c r="D57" s="23"/>
      <c r="E57" s="24"/>
      <c r="F57" s="25">
        <v>221</v>
      </c>
      <c r="G57" s="25">
        <f t="shared" si="2"/>
        <v>214.37</v>
      </c>
      <c r="H57" s="25">
        <f t="shared" si="3"/>
        <v>209.95</v>
      </c>
      <c r="J57" s="45"/>
      <c r="M57" s="39"/>
    </row>
    <row r="58" spans="1:10" s="32" customFormat="1" ht="12.75" thickBot="1">
      <c r="A58" s="22" t="s">
        <v>122</v>
      </c>
      <c r="B58" s="23"/>
      <c r="C58" s="23"/>
      <c r="D58" s="23"/>
      <c r="E58" s="24"/>
      <c r="F58" s="25">
        <v>273</v>
      </c>
      <c r="G58" s="25">
        <f t="shared" si="2"/>
        <v>264.81</v>
      </c>
      <c r="H58" s="25">
        <f t="shared" si="3"/>
        <v>259.34999999999997</v>
      </c>
      <c r="J58" s="45"/>
    </row>
    <row r="59" spans="1:10" s="32" customFormat="1" ht="12.75" thickBot="1">
      <c r="A59" s="22" t="s">
        <v>123</v>
      </c>
      <c r="B59" s="23"/>
      <c r="C59" s="23"/>
      <c r="D59" s="23"/>
      <c r="E59" s="24"/>
      <c r="F59" s="25">
        <v>312</v>
      </c>
      <c r="G59" s="25">
        <f t="shared" si="2"/>
        <v>302.64</v>
      </c>
      <c r="H59" s="25">
        <f t="shared" si="3"/>
        <v>296.4</v>
      </c>
      <c r="J59" s="45"/>
    </row>
    <row r="60" spans="1:8" s="44" customFormat="1" ht="13.5" thickBot="1">
      <c r="A60" s="22" t="s">
        <v>29</v>
      </c>
      <c r="B60" s="23"/>
      <c r="C60" s="23"/>
      <c r="D60" s="23"/>
      <c r="E60" s="24"/>
      <c r="F60" s="25">
        <v>338</v>
      </c>
      <c r="G60" s="25">
        <f t="shared" si="2"/>
        <v>327.86</v>
      </c>
      <c r="H60" s="25">
        <f t="shared" si="3"/>
        <v>321.09999999999997</v>
      </c>
    </row>
    <row r="61" spans="2:6" ht="12.75">
      <c r="B61" s="47"/>
      <c r="C61" s="46"/>
      <c r="D61" s="46"/>
      <c r="E61" s="46"/>
      <c r="F61" s="50"/>
    </row>
    <row r="63" ht="12.75">
      <c r="H63" s="58" t="s">
        <v>496</v>
      </c>
    </row>
  </sheetData>
  <sheetProtection/>
  <mergeCells count="11">
    <mergeCell ref="A1:D2"/>
    <mergeCell ref="E1:H4"/>
    <mergeCell ref="A3:D3"/>
    <mergeCell ref="A4:D4"/>
    <mergeCell ref="G40:H40"/>
    <mergeCell ref="G47:H47"/>
    <mergeCell ref="G34:H34"/>
    <mergeCell ref="G26:H26"/>
    <mergeCell ref="G20:H20"/>
    <mergeCell ref="A5:D5"/>
    <mergeCell ref="A7:E7"/>
  </mergeCells>
  <printOptions/>
  <pageMargins left="0.7874015748031497" right="0.7874015748031497" top="0.3937007874015748" bottom="0.3937007874015748" header="0.11811023622047245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L14" sqref="L14"/>
    </sheetView>
  </sheetViews>
  <sheetFormatPr defaultColWidth="9.140625" defaultRowHeight="12.75"/>
  <cols>
    <col min="5" max="5" width="15.421875" style="0" customWidth="1"/>
    <col min="6" max="6" width="11.28125" style="1" customWidth="1"/>
    <col min="7" max="8" width="11.28125" style="0" customWidth="1"/>
  </cols>
  <sheetData>
    <row r="1" spans="1:8" s="1" customFormat="1" ht="12.75" customHeight="1">
      <c r="A1" s="196" t="s">
        <v>329</v>
      </c>
      <c r="B1" s="197"/>
      <c r="C1" s="197"/>
      <c r="D1" s="197"/>
      <c r="E1" s="198"/>
      <c r="F1" s="199"/>
      <c r="G1" s="199"/>
      <c r="H1" s="199"/>
    </row>
    <row r="2" spans="1:8" s="1" customFormat="1" ht="12.75" customHeight="1">
      <c r="A2" s="197"/>
      <c r="B2" s="197"/>
      <c r="C2" s="197"/>
      <c r="D2" s="197"/>
      <c r="E2" s="199"/>
      <c r="F2" s="199"/>
      <c r="G2" s="199"/>
      <c r="H2" s="199"/>
    </row>
    <row r="3" spans="1:8" s="1" customFormat="1" ht="10.5" customHeight="1">
      <c r="A3" s="200" t="s">
        <v>535</v>
      </c>
      <c r="B3" s="201"/>
      <c r="C3" s="201"/>
      <c r="D3" s="201"/>
      <c r="E3" s="199"/>
      <c r="F3" s="199"/>
      <c r="G3" s="199"/>
      <c r="H3" s="199"/>
    </row>
    <row r="4" spans="1:11" s="1" customFormat="1" ht="11.25" customHeight="1">
      <c r="A4" s="201" t="s">
        <v>18</v>
      </c>
      <c r="B4" s="201"/>
      <c r="C4" s="201"/>
      <c r="D4" s="201"/>
      <c r="E4" s="199"/>
      <c r="F4" s="199"/>
      <c r="G4" s="199"/>
      <c r="H4" s="199"/>
      <c r="I4" s="2"/>
      <c r="K4" s="2"/>
    </row>
    <row r="5" spans="1:9" s="1" customFormat="1" ht="10.5" customHeight="1" thickBot="1">
      <c r="A5" s="192"/>
      <c r="B5" s="192"/>
      <c r="C5" s="192"/>
      <c r="D5" s="192"/>
      <c r="E5" s="3"/>
      <c r="F5" s="3"/>
      <c r="G5" s="3"/>
      <c r="H5" s="124">
        <v>42856</v>
      </c>
      <c r="I5" s="2"/>
    </row>
    <row r="6" spans="1:11" s="43" customFormat="1" ht="12">
      <c r="A6" s="4"/>
      <c r="B6" s="5"/>
      <c r="C6" s="5"/>
      <c r="D6" s="5"/>
      <c r="E6" s="6"/>
      <c r="F6" s="7"/>
      <c r="G6" s="8" t="s">
        <v>5</v>
      </c>
      <c r="H6" s="8">
        <v>7</v>
      </c>
      <c r="J6" s="128"/>
      <c r="K6" s="27"/>
    </row>
    <row r="7" spans="1:11" s="43" customFormat="1" ht="12">
      <c r="A7" s="202" t="s">
        <v>0</v>
      </c>
      <c r="B7" s="203"/>
      <c r="C7" s="203"/>
      <c r="D7" s="203"/>
      <c r="E7" s="204"/>
      <c r="F7" s="12" t="s">
        <v>4</v>
      </c>
      <c r="G7" s="13" t="s">
        <v>6</v>
      </c>
      <c r="H7" s="13" t="s">
        <v>19</v>
      </c>
      <c r="J7" s="27"/>
      <c r="K7" s="27"/>
    </row>
    <row r="8" spans="1:11" s="43" customFormat="1" ht="12.75" thickBot="1">
      <c r="A8" s="35"/>
      <c r="B8" s="36"/>
      <c r="C8" s="36"/>
      <c r="D8" s="36"/>
      <c r="E8" s="37"/>
      <c r="F8" s="38"/>
      <c r="G8" s="38" t="s">
        <v>8</v>
      </c>
      <c r="H8" s="38" t="s">
        <v>9</v>
      </c>
      <c r="J8" s="27"/>
      <c r="K8" s="27"/>
    </row>
    <row r="9" spans="1:10" s="32" customFormat="1" ht="12">
      <c r="A9" s="4" t="s">
        <v>266</v>
      </c>
      <c r="B9" s="5"/>
      <c r="C9" s="5"/>
      <c r="D9" s="5"/>
      <c r="E9" s="5"/>
      <c r="F9" s="136"/>
      <c r="G9" s="136"/>
      <c r="H9" s="155"/>
      <c r="J9" s="39"/>
    </row>
    <row r="10" spans="1:8" s="32" customFormat="1" ht="12.75" thickBot="1">
      <c r="A10" s="150" t="s">
        <v>267</v>
      </c>
      <c r="B10" s="151"/>
      <c r="C10" s="151"/>
      <c r="D10" s="151"/>
      <c r="E10" s="151"/>
      <c r="F10" s="152"/>
      <c r="G10" s="152"/>
      <c r="H10" s="153"/>
    </row>
    <row r="11" spans="1:8" s="32" customFormat="1" ht="12.75" thickBot="1">
      <c r="A11" s="66" t="s">
        <v>316</v>
      </c>
      <c r="B11" s="60"/>
      <c r="C11" s="60"/>
      <c r="D11" s="60"/>
      <c r="E11" s="78" t="s">
        <v>303</v>
      </c>
      <c r="F11" s="62">
        <v>22948.64</v>
      </c>
      <c r="G11" s="62">
        <f aca="true" t="shared" si="0" ref="G11:G34">PRODUCT(F11,0.97)</f>
        <v>22260.1808</v>
      </c>
      <c r="H11" s="62">
        <f aca="true" t="shared" si="1" ref="H11:H34">PRODUCT(F11,0.95)</f>
        <v>21801.208</v>
      </c>
    </row>
    <row r="12" spans="1:8" s="32" customFormat="1" ht="12.75" thickBot="1">
      <c r="A12" s="66" t="s">
        <v>317</v>
      </c>
      <c r="B12" s="60"/>
      <c r="C12" s="64"/>
      <c r="D12" s="60"/>
      <c r="E12" s="78" t="s">
        <v>269</v>
      </c>
      <c r="F12" s="62">
        <v>21359.89</v>
      </c>
      <c r="G12" s="63">
        <f t="shared" si="0"/>
        <v>20719.0933</v>
      </c>
      <c r="H12" s="63">
        <f t="shared" si="1"/>
        <v>20291.8955</v>
      </c>
    </row>
    <row r="13" spans="1:8" s="32" customFormat="1" ht="12.75" thickBot="1">
      <c r="A13" s="66" t="s">
        <v>318</v>
      </c>
      <c r="B13" s="60"/>
      <c r="C13" s="64"/>
      <c r="D13" s="60"/>
      <c r="E13" s="78" t="s">
        <v>306</v>
      </c>
      <c r="F13" s="62">
        <v>23125.17</v>
      </c>
      <c r="G13" s="63">
        <f t="shared" si="0"/>
        <v>22431.414899999996</v>
      </c>
      <c r="H13" s="63">
        <f t="shared" si="1"/>
        <v>21968.9115</v>
      </c>
    </row>
    <row r="14" spans="1:10" s="32" customFormat="1" ht="12.75" thickBot="1">
      <c r="A14" s="66" t="s">
        <v>319</v>
      </c>
      <c r="B14" s="60"/>
      <c r="C14" s="64"/>
      <c r="D14" s="60"/>
      <c r="E14" s="78" t="s">
        <v>307</v>
      </c>
      <c r="F14" s="62">
        <v>29480.18</v>
      </c>
      <c r="G14" s="63">
        <f t="shared" si="0"/>
        <v>28595.7746</v>
      </c>
      <c r="H14" s="63">
        <f t="shared" si="1"/>
        <v>28006.171</v>
      </c>
      <c r="J14" s="39"/>
    </row>
    <row r="15" spans="1:10" s="32" customFormat="1" ht="12.75" thickBot="1">
      <c r="A15" s="66" t="s">
        <v>320</v>
      </c>
      <c r="B15" s="60"/>
      <c r="C15" s="64"/>
      <c r="D15" s="60"/>
      <c r="E15" s="142" t="s">
        <v>308</v>
      </c>
      <c r="F15" s="80">
        <v>30539.34</v>
      </c>
      <c r="G15" s="63">
        <f t="shared" si="0"/>
        <v>29623.159799999998</v>
      </c>
      <c r="H15" s="63">
        <f t="shared" si="1"/>
        <v>29012.373</v>
      </c>
      <c r="J15" s="39"/>
    </row>
    <row r="16" spans="1:8" s="32" customFormat="1" ht="12.75" thickBot="1">
      <c r="A16" s="66" t="s">
        <v>321</v>
      </c>
      <c r="B16" s="60"/>
      <c r="C16" s="64"/>
      <c r="D16" s="60"/>
      <c r="E16" s="78" t="s">
        <v>309</v>
      </c>
      <c r="F16" s="62">
        <v>39365.74</v>
      </c>
      <c r="G16" s="63">
        <f t="shared" si="0"/>
        <v>38184.767799999994</v>
      </c>
      <c r="H16" s="63">
        <f t="shared" si="1"/>
        <v>37397.452999999994</v>
      </c>
    </row>
    <row r="17" spans="1:8" s="32" customFormat="1" ht="12.75" thickBot="1">
      <c r="A17" s="66" t="s">
        <v>322</v>
      </c>
      <c r="B17" s="60"/>
      <c r="C17" s="64"/>
      <c r="E17" s="78" t="s">
        <v>310</v>
      </c>
      <c r="F17" s="62">
        <v>57724.66</v>
      </c>
      <c r="G17" s="63">
        <f t="shared" si="0"/>
        <v>55992.9202</v>
      </c>
      <c r="H17" s="63">
        <f t="shared" si="1"/>
        <v>54838.427</v>
      </c>
    </row>
    <row r="18" spans="1:8" s="32" customFormat="1" ht="12.75" thickBot="1">
      <c r="A18" s="66" t="s">
        <v>323</v>
      </c>
      <c r="B18" s="60"/>
      <c r="C18" s="60"/>
      <c r="D18" s="60"/>
      <c r="E18" s="78" t="s">
        <v>268</v>
      </c>
      <c r="F18" s="62">
        <v>26832.26</v>
      </c>
      <c r="G18" s="62">
        <f t="shared" si="0"/>
        <v>26027.292199999996</v>
      </c>
      <c r="H18" s="62">
        <f t="shared" si="1"/>
        <v>25490.646999999997</v>
      </c>
    </row>
    <row r="19" spans="1:8" s="32" customFormat="1" ht="12.75" thickBot="1">
      <c r="A19" s="66" t="s">
        <v>324</v>
      </c>
      <c r="B19" s="60"/>
      <c r="C19" s="64"/>
      <c r="D19" s="60"/>
      <c r="E19" s="78" t="s">
        <v>269</v>
      </c>
      <c r="F19" s="62">
        <v>26302.67</v>
      </c>
      <c r="G19" s="63">
        <f t="shared" si="0"/>
        <v>25513.5899</v>
      </c>
      <c r="H19" s="63">
        <f t="shared" si="1"/>
        <v>24987.5365</v>
      </c>
    </row>
    <row r="20" spans="1:8" s="32" customFormat="1" ht="12.75" thickBot="1">
      <c r="A20" s="66" t="s">
        <v>325</v>
      </c>
      <c r="B20" s="60"/>
      <c r="C20" s="64"/>
      <c r="D20" s="60"/>
      <c r="E20" s="78" t="s">
        <v>270</v>
      </c>
      <c r="F20" s="62">
        <v>27538.37</v>
      </c>
      <c r="G20" s="63">
        <f t="shared" si="0"/>
        <v>26712.2189</v>
      </c>
      <c r="H20" s="63">
        <f t="shared" si="1"/>
        <v>26161.4515</v>
      </c>
    </row>
    <row r="21" spans="1:10" s="32" customFormat="1" ht="12.75" thickBot="1">
      <c r="A21" s="66" t="s">
        <v>326</v>
      </c>
      <c r="B21" s="60"/>
      <c r="C21" s="64"/>
      <c r="D21" s="60"/>
      <c r="E21" s="78" t="s">
        <v>271</v>
      </c>
      <c r="F21" s="62">
        <v>33187.26</v>
      </c>
      <c r="G21" s="63">
        <f t="shared" si="0"/>
        <v>32191.642200000002</v>
      </c>
      <c r="H21" s="63">
        <f t="shared" si="1"/>
        <v>31527.897</v>
      </c>
      <c r="J21" s="39"/>
    </row>
    <row r="22" spans="1:10" s="32" customFormat="1" ht="12.75" thickBot="1">
      <c r="A22" s="66" t="s">
        <v>327</v>
      </c>
      <c r="B22" s="60"/>
      <c r="C22" s="64"/>
      <c r="D22" s="60"/>
      <c r="E22" s="142" t="s">
        <v>272</v>
      </c>
      <c r="F22" s="80">
        <v>33893.38</v>
      </c>
      <c r="G22" s="63">
        <f t="shared" si="0"/>
        <v>32876.57859999999</v>
      </c>
      <c r="H22" s="63">
        <f t="shared" si="1"/>
        <v>32198.710999999996</v>
      </c>
      <c r="J22" s="39"/>
    </row>
    <row r="23" spans="1:8" s="32" customFormat="1" ht="12.75" thickBot="1">
      <c r="A23" s="66" t="s">
        <v>328</v>
      </c>
      <c r="B23" s="60"/>
      <c r="C23" s="64"/>
      <c r="E23" s="78" t="s">
        <v>273</v>
      </c>
      <c r="F23" s="62">
        <v>64785.78</v>
      </c>
      <c r="G23" s="63">
        <f t="shared" si="0"/>
        <v>62842.2066</v>
      </c>
      <c r="H23" s="63">
        <f t="shared" si="1"/>
        <v>61546.490999999995</v>
      </c>
    </row>
    <row r="24" spans="1:8" s="32" customFormat="1" ht="12.75" thickBot="1">
      <c r="A24" s="66" t="s">
        <v>197</v>
      </c>
      <c r="B24" s="60"/>
      <c r="C24" s="64"/>
      <c r="D24" s="156"/>
      <c r="E24" s="81" t="s">
        <v>198</v>
      </c>
      <c r="F24" s="80">
        <v>70964.26</v>
      </c>
      <c r="G24" s="63">
        <f t="shared" si="0"/>
        <v>68835.33219999999</v>
      </c>
      <c r="H24" s="63">
        <f t="shared" si="1"/>
        <v>67416.04699999999</v>
      </c>
    </row>
    <row r="25" spans="1:8" s="32" customFormat="1" ht="12.75" thickBot="1">
      <c r="A25" s="66" t="s">
        <v>199</v>
      </c>
      <c r="B25" s="60"/>
      <c r="C25" s="64"/>
      <c r="D25" s="156"/>
      <c r="E25" s="81" t="s">
        <v>200</v>
      </c>
      <c r="F25" s="80">
        <v>124805.3</v>
      </c>
      <c r="G25" s="63">
        <f t="shared" si="0"/>
        <v>121061.141</v>
      </c>
      <c r="H25" s="63">
        <f t="shared" si="1"/>
        <v>118565.035</v>
      </c>
    </row>
    <row r="26" spans="1:8" s="32" customFormat="1" ht="12.75" thickBot="1">
      <c r="A26" s="66" t="s">
        <v>201</v>
      </c>
      <c r="B26" s="60"/>
      <c r="C26" s="64"/>
      <c r="D26" s="156"/>
      <c r="E26" s="81" t="s">
        <v>202</v>
      </c>
      <c r="F26" s="80">
        <v>151284.5</v>
      </c>
      <c r="G26" s="63">
        <f t="shared" si="0"/>
        <v>146745.965</v>
      </c>
      <c r="H26" s="63">
        <f t="shared" si="1"/>
        <v>143720.275</v>
      </c>
    </row>
    <row r="27" spans="1:8" s="32" customFormat="1" ht="12.75" thickBot="1">
      <c r="A27" s="66" t="s">
        <v>203</v>
      </c>
      <c r="B27" s="60"/>
      <c r="C27" s="60"/>
      <c r="D27" s="156"/>
      <c r="E27" s="81" t="s">
        <v>204</v>
      </c>
      <c r="F27" s="80">
        <v>367707.82</v>
      </c>
      <c r="G27" s="63">
        <f t="shared" si="0"/>
        <v>356676.5854</v>
      </c>
      <c r="H27" s="63">
        <f t="shared" si="1"/>
        <v>349322.429</v>
      </c>
    </row>
    <row r="28" spans="1:10" s="32" customFormat="1" ht="12.75" thickBot="1">
      <c r="A28" s="66" t="s">
        <v>205</v>
      </c>
      <c r="B28" s="60"/>
      <c r="C28" s="60"/>
      <c r="D28" s="156"/>
      <c r="E28" s="157" t="s">
        <v>206</v>
      </c>
      <c r="F28" s="80" t="s">
        <v>144</v>
      </c>
      <c r="G28" s="80" t="s">
        <v>144</v>
      </c>
      <c r="H28" s="80" t="s">
        <v>144</v>
      </c>
      <c r="J28" s="39"/>
    </row>
    <row r="29" spans="1:10" s="32" customFormat="1" ht="12.75" thickBot="1">
      <c r="A29" s="66" t="s">
        <v>207</v>
      </c>
      <c r="B29" s="60"/>
      <c r="C29" s="60"/>
      <c r="D29" s="156"/>
      <c r="E29" s="81" t="s">
        <v>208</v>
      </c>
      <c r="F29" s="80" t="s">
        <v>144</v>
      </c>
      <c r="G29" s="80" t="s">
        <v>144</v>
      </c>
      <c r="H29" s="80" t="s">
        <v>144</v>
      </c>
      <c r="J29" s="45"/>
    </row>
    <row r="30" spans="1:10" s="32" customFormat="1" ht="12.75" thickBot="1">
      <c r="A30" s="66" t="s">
        <v>209</v>
      </c>
      <c r="B30" s="60"/>
      <c r="C30" s="60"/>
      <c r="D30" s="156"/>
      <c r="E30" s="81" t="s">
        <v>210</v>
      </c>
      <c r="F30" s="80" t="s">
        <v>144</v>
      </c>
      <c r="G30" s="80" t="s">
        <v>144</v>
      </c>
      <c r="H30" s="80" t="s">
        <v>144</v>
      </c>
      <c r="J30" s="45"/>
    </row>
    <row r="31" spans="1:10" s="32" customFormat="1" ht="12.75" thickBot="1">
      <c r="A31" s="66" t="s">
        <v>211</v>
      </c>
      <c r="B31" s="60"/>
      <c r="C31" s="60"/>
      <c r="D31" s="156"/>
      <c r="E31" s="81" t="s">
        <v>212</v>
      </c>
      <c r="F31" s="80" t="s">
        <v>144</v>
      </c>
      <c r="G31" s="80" t="s">
        <v>144</v>
      </c>
      <c r="H31" s="80" t="s">
        <v>144</v>
      </c>
      <c r="J31" s="45"/>
    </row>
    <row r="32" spans="1:10" s="32" customFormat="1" ht="12.75" thickBot="1">
      <c r="A32" s="76" t="s">
        <v>226</v>
      </c>
      <c r="B32" s="136"/>
      <c r="C32" s="137"/>
      <c r="D32" s="138"/>
      <c r="E32" s="158"/>
      <c r="F32" s="80">
        <v>2639.49</v>
      </c>
      <c r="G32" s="63">
        <f t="shared" si="0"/>
        <v>2560.3052999999995</v>
      </c>
      <c r="H32" s="63">
        <f t="shared" si="1"/>
        <v>2507.5154999999995</v>
      </c>
      <c r="J32" s="45"/>
    </row>
    <row r="33" spans="1:8" s="32" customFormat="1" ht="12.75" thickBot="1">
      <c r="A33" s="66" t="s">
        <v>196</v>
      </c>
      <c r="B33" s="60"/>
      <c r="C33" s="60"/>
      <c r="D33" s="156"/>
      <c r="E33" s="79"/>
      <c r="F33" s="80">
        <v>8589.19</v>
      </c>
      <c r="G33" s="63">
        <f t="shared" si="0"/>
        <v>8331.5143</v>
      </c>
      <c r="H33" s="63">
        <f t="shared" si="1"/>
        <v>8159.7305</v>
      </c>
    </row>
    <row r="34" spans="1:8" s="32" customFormat="1" ht="12.75" thickBot="1">
      <c r="A34" s="66" t="s">
        <v>274</v>
      </c>
      <c r="B34" s="60"/>
      <c r="C34" s="60"/>
      <c r="D34" s="156"/>
      <c r="E34" s="79"/>
      <c r="F34" s="80">
        <v>9238.23</v>
      </c>
      <c r="G34" s="63">
        <f t="shared" si="0"/>
        <v>8961.0831</v>
      </c>
      <c r="H34" s="63">
        <f t="shared" si="1"/>
        <v>8776.3185</v>
      </c>
    </row>
    <row r="35" spans="1:10" s="32" customFormat="1" ht="12.75" thickBot="1">
      <c r="A35" s="18" t="s">
        <v>275</v>
      </c>
      <c r="B35" s="19"/>
      <c r="C35" s="19"/>
      <c r="D35" s="19"/>
      <c r="E35" s="19"/>
      <c r="F35" s="60"/>
      <c r="G35" s="60"/>
      <c r="H35" s="61"/>
      <c r="J35" s="45"/>
    </row>
    <row r="36" spans="1:13" s="32" customFormat="1" ht="12.75" thickBot="1">
      <c r="A36" s="66" t="s">
        <v>313</v>
      </c>
      <c r="B36" s="60"/>
      <c r="C36" s="64"/>
      <c r="D36" s="65"/>
      <c r="E36" s="81" t="s">
        <v>190</v>
      </c>
      <c r="F36" s="63">
        <v>96207.76</v>
      </c>
      <c r="G36" s="63">
        <f>PRODUCT(F36,0.97)</f>
        <v>93321.5272</v>
      </c>
      <c r="H36" s="63">
        <f>PRODUCT(F36,0.95)</f>
        <v>91397.37199999999</v>
      </c>
      <c r="M36" s="39"/>
    </row>
    <row r="37" spans="1:10" s="32" customFormat="1" ht="12.75" thickBot="1">
      <c r="A37" s="66" t="s">
        <v>314</v>
      </c>
      <c r="B37" s="60"/>
      <c r="C37" s="64"/>
      <c r="D37" s="65"/>
      <c r="E37" s="81" t="s">
        <v>192</v>
      </c>
      <c r="F37" s="63">
        <v>97090.4</v>
      </c>
      <c r="G37" s="63">
        <f>PRODUCT(F37,0.97)</f>
        <v>94177.688</v>
      </c>
      <c r="H37" s="63">
        <f>PRODUCT(F37,0.95)</f>
        <v>92235.87999999999</v>
      </c>
      <c r="J37" s="45"/>
    </row>
    <row r="38" spans="1:10" s="32" customFormat="1" ht="12.75" thickBot="1">
      <c r="A38" s="66" t="s">
        <v>315</v>
      </c>
      <c r="B38" s="60"/>
      <c r="C38" s="64"/>
      <c r="D38" s="65"/>
      <c r="E38" s="157" t="s">
        <v>193</v>
      </c>
      <c r="F38" s="82">
        <v>99032.21</v>
      </c>
      <c r="G38" s="63">
        <f>PRODUCT(F38,0.97)</f>
        <v>96061.2437</v>
      </c>
      <c r="H38" s="63">
        <f>PRODUCT(F38,0.95)</f>
        <v>94080.5995</v>
      </c>
      <c r="J38" s="39"/>
    </row>
    <row r="39" spans="1:10" s="32" customFormat="1" ht="12">
      <c r="A39" s="4" t="s">
        <v>275</v>
      </c>
      <c r="B39" s="5"/>
      <c r="C39" s="5"/>
      <c r="D39" s="5"/>
      <c r="E39" s="5"/>
      <c r="F39" s="136"/>
      <c r="G39" s="136"/>
      <c r="H39" s="155"/>
      <c r="J39" s="45"/>
    </row>
    <row r="40" spans="1:11" s="27" customFormat="1" ht="12.75" thickBot="1">
      <c r="A40" s="150" t="s">
        <v>245</v>
      </c>
      <c r="B40" s="151"/>
      <c r="C40" s="151"/>
      <c r="D40" s="151"/>
      <c r="E40" s="151"/>
      <c r="F40" s="152"/>
      <c r="G40" s="152"/>
      <c r="H40" s="153"/>
      <c r="K40" s="28"/>
    </row>
    <row r="41" spans="1:11" s="27" customFormat="1" ht="12.75" thickBot="1">
      <c r="A41" s="66" t="s">
        <v>223</v>
      </c>
      <c r="B41" s="60"/>
      <c r="C41" s="64"/>
      <c r="D41" s="65"/>
      <c r="E41" s="81" t="s">
        <v>190</v>
      </c>
      <c r="F41" s="63">
        <v>99997.6</v>
      </c>
      <c r="G41" s="63">
        <f>PRODUCT(F41,0.97)</f>
        <v>96997.672</v>
      </c>
      <c r="H41" s="63">
        <f>PRODUCT(F41,0.95)</f>
        <v>94997.72</v>
      </c>
      <c r="K41" s="29"/>
    </row>
    <row r="42" spans="1:11" s="27" customFormat="1" ht="12.75" thickBot="1">
      <c r="A42" s="66" t="s">
        <v>224</v>
      </c>
      <c r="B42" s="60"/>
      <c r="C42" s="64"/>
      <c r="D42" s="65"/>
      <c r="E42" s="81" t="s">
        <v>192</v>
      </c>
      <c r="F42" s="63">
        <v>100880.24</v>
      </c>
      <c r="G42" s="63">
        <f>PRODUCT(F42,0.97)</f>
        <v>97853.8328</v>
      </c>
      <c r="H42" s="63">
        <f>PRODUCT(F42,0.95)</f>
        <v>95836.228</v>
      </c>
      <c r="K42" s="29"/>
    </row>
    <row r="43" spans="1:11" s="27" customFormat="1" ht="12.75" thickBot="1">
      <c r="A43" s="66" t="s">
        <v>225</v>
      </c>
      <c r="B43" s="60"/>
      <c r="C43" s="64"/>
      <c r="D43" s="65"/>
      <c r="E43" s="157" t="s">
        <v>193</v>
      </c>
      <c r="F43" s="82">
        <v>102822.04</v>
      </c>
      <c r="G43" s="63">
        <f>PRODUCT(F43,0.97)</f>
        <v>99737.37879999999</v>
      </c>
      <c r="H43" s="63">
        <f>PRODUCT(F43,0.95)</f>
        <v>97680.938</v>
      </c>
      <c r="K43" s="29"/>
    </row>
    <row r="44" spans="1:8" s="27" customFormat="1" ht="12.75" thickBot="1">
      <c r="A44" s="66" t="s">
        <v>226</v>
      </c>
      <c r="B44" s="60"/>
      <c r="C44" s="64"/>
      <c r="D44" s="65"/>
      <c r="E44" s="144"/>
      <c r="F44" s="80">
        <v>2639.49</v>
      </c>
      <c r="G44" s="63">
        <f>PRODUCT(F44,0.97)</f>
        <v>2560.3052999999995</v>
      </c>
      <c r="H44" s="63">
        <f>PRODUCT(F44,0.95)</f>
        <v>2507.5154999999995</v>
      </c>
    </row>
    <row r="45" spans="1:11" ht="13.5" thickBot="1">
      <c r="A45" s="67" t="s">
        <v>167</v>
      </c>
      <c r="B45" s="68"/>
      <c r="C45" s="68"/>
      <c r="D45" s="68"/>
      <c r="E45" s="68"/>
      <c r="F45" s="75"/>
      <c r="G45" s="75"/>
      <c r="H45" s="69"/>
      <c r="K45" s="31"/>
    </row>
    <row r="46" spans="1:8" s="44" customFormat="1" ht="13.5" thickBot="1">
      <c r="A46" s="70" t="s">
        <v>168</v>
      </c>
      <c r="B46" s="71"/>
      <c r="C46" s="71"/>
      <c r="D46" s="71"/>
      <c r="E46" s="72"/>
      <c r="F46" s="100">
        <v>113</v>
      </c>
      <c r="G46" s="100">
        <f>PRODUCT(F46,0.97)</f>
        <v>109.61</v>
      </c>
      <c r="H46" s="100">
        <f>PRODUCT(F46,0.95)</f>
        <v>107.35</v>
      </c>
    </row>
    <row r="47" spans="1:8" ht="13.5" thickBot="1">
      <c r="A47" s="70" t="s">
        <v>169</v>
      </c>
      <c r="B47" s="71"/>
      <c r="C47" s="71"/>
      <c r="D47" s="71"/>
      <c r="E47" s="72"/>
      <c r="F47" s="100">
        <v>193</v>
      </c>
      <c r="G47" s="100">
        <f>PRODUCT(F47,0.97)</f>
        <v>187.21</v>
      </c>
      <c r="H47" s="100">
        <f>PRODUCT(F47,0.95)</f>
        <v>183.35</v>
      </c>
    </row>
    <row r="48" spans="1:8" ht="13.5" thickBot="1">
      <c r="A48" s="70" t="s">
        <v>170</v>
      </c>
      <c r="B48" s="71"/>
      <c r="C48" s="71"/>
      <c r="D48" s="71"/>
      <c r="E48" s="72"/>
      <c r="F48" s="100">
        <v>356</v>
      </c>
      <c r="G48" s="100">
        <f>PRODUCT(F48,0.97)</f>
        <v>345.32</v>
      </c>
      <c r="H48" s="100">
        <f>PRODUCT(F48,0.95)</f>
        <v>338.2</v>
      </c>
    </row>
    <row r="49" spans="1:8" ht="13.5" thickBot="1">
      <c r="A49" s="70" t="s">
        <v>171</v>
      </c>
      <c r="B49" s="71"/>
      <c r="C49" s="71"/>
      <c r="D49" s="71"/>
      <c r="E49" s="72"/>
      <c r="F49" s="100">
        <v>824</v>
      </c>
      <c r="G49" s="100">
        <f>PRODUCT(F49,0.97)</f>
        <v>799.28</v>
      </c>
      <c r="H49" s="100">
        <f>PRODUCT(F49,0.95)</f>
        <v>782.8</v>
      </c>
    </row>
    <row r="50" spans="1:8" ht="13.5" thickBot="1">
      <c r="A50" s="70" t="s">
        <v>172</v>
      </c>
      <c r="B50" s="71"/>
      <c r="C50" s="71"/>
      <c r="D50" s="71"/>
      <c r="E50" s="72"/>
      <c r="F50" s="100">
        <v>1374</v>
      </c>
      <c r="G50" s="100">
        <f>PRODUCT(F50,0.97)</f>
        <v>1332.78</v>
      </c>
      <c r="H50" s="100">
        <f>PRODUCT(F50,0.95)</f>
        <v>1305.3</v>
      </c>
    </row>
    <row r="51" spans="1:11" s="27" customFormat="1" ht="12.75" thickBot="1">
      <c r="A51" s="67" t="s">
        <v>294</v>
      </c>
      <c r="B51" s="68"/>
      <c r="C51" s="68"/>
      <c r="D51" s="68"/>
      <c r="E51" s="68"/>
      <c r="F51" s="75"/>
      <c r="G51" s="75"/>
      <c r="H51" s="69"/>
      <c r="K51" s="28"/>
    </row>
    <row r="52" spans="1:8" s="27" customFormat="1" ht="12.75" thickBot="1">
      <c r="A52" s="66" t="s">
        <v>173</v>
      </c>
      <c r="B52" s="77"/>
      <c r="C52" s="77"/>
      <c r="D52" s="143" t="s">
        <v>242</v>
      </c>
      <c r="E52" s="144"/>
      <c r="F52" s="140">
        <v>2624.15</v>
      </c>
      <c r="G52" s="100">
        <f>PRODUCT(F52,0.97)</f>
        <v>2545.4255</v>
      </c>
      <c r="H52" s="100">
        <f>PRODUCT(F52,0.95)</f>
        <v>2492.9425</v>
      </c>
    </row>
    <row r="53" spans="1:8" s="27" customFormat="1" ht="12.75" thickBot="1">
      <c r="A53" s="76" t="s">
        <v>226</v>
      </c>
      <c r="B53" s="60"/>
      <c r="C53" s="64"/>
      <c r="D53" s="138"/>
      <c r="E53" s="158"/>
      <c r="F53" s="80">
        <v>2639.49</v>
      </c>
      <c r="G53" s="63">
        <f>PRODUCT(F53,0.97)</f>
        <v>2560.3052999999995</v>
      </c>
      <c r="H53" s="63">
        <f>PRODUCT(F53,0.95)</f>
        <v>2507.5154999999995</v>
      </c>
    </row>
    <row r="54" spans="1:10" s="32" customFormat="1" ht="12.75" thickBot="1">
      <c r="A54" s="66" t="s">
        <v>184</v>
      </c>
      <c r="B54" s="77"/>
      <c r="C54" s="77"/>
      <c r="D54" s="60"/>
      <c r="E54" s="79"/>
      <c r="F54" s="100">
        <v>3789.84</v>
      </c>
      <c r="G54" s="100">
        <f>PRODUCT(F54,0.97)</f>
        <v>3676.1448</v>
      </c>
      <c r="H54" s="100">
        <f>PRODUCT(F54,0.95)</f>
        <v>3600.348</v>
      </c>
      <c r="J54" s="45"/>
    </row>
    <row r="55" spans="1:10" s="27" customFormat="1" ht="12.75" thickBot="1">
      <c r="A55" s="66" t="s">
        <v>196</v>
      </c>
      <c r="B55" s="60"/>
      <c r="C55" s="60"/>
      <c r="D55" s="156"/>
      <c r="E55" s="79"/>
      <c r="F55" s="80">
        <v>8589.19</v>
      </c>
      <c r="G55" s="63">
        <f>PRODUCT(F55,0.97)</f>
        <v>8331.5143</v>
      </c>
      <c r="H55" s="63">
        <f>PRODUCT(F55,0.95)</f>
        <v>8159.7305</v>
      </c>
      <c r="J55" s="29"/>
    </row>
    <row r="56" spans="1:8" s="32" customFormat="1" ht="12.75" thickBot="1">
      <c r="A56" s="66" t="s">
        <v>274</v>
      </c>
      <c r="B56" s="60"/>
      <c r="C56" s="60"/>
      <c r="D56" s="156"/>
      <c r="E56" s="79"/>
      <c r="F56" s="80">
        <v>9238.23</v>
      </c>
      <c r="G56" s="63">
        <f>PRODUCT(F56,0.97)</f>
        <v>8961.0831</v>
      </c>
      <c r="H56" s="63">
        <f>PRODUCT(F56,0.95)</f>
        <v>8776.3185</v>
      </c>
    </row>
    <row r="60" ht="12.75">
      <c r="H60" s="58" t="s">
        <v>497</v>
      </c>
    </row>
  </sheetData>
  <sheetProtection/>
  <mergeCells count="6">
    <mergeCell ref="A5:D5"/>
    <mergeCell ref="A7:E7"/>
    <mergeCell ref="A1:D2"/>
    <mergeCell ref="E1:H4"/>
    <mergeCell ref="A3:D3"/>
    <mergeCell ref="A4:D4"/>
  </mergeCells>
  <printOptions/>
  <pageMargins left="0.7874015748031497" right="0.7874015748031497" top="0.3937007874015748" bottom="0.3937007874015748" header="0.11811023622047245" footer="0.118110236220472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H5" sqref="H5"/>
    </sheetView>
  </sheetViews>
  <sheetFormatPr defaultColWidth="9.140625" defaultRowHeight="12.75"/>
  <cols>
    <col min="5" max="5" width="15.421875" style="0" customWidth="1"/>
    <col min="6" max="6" width="11.28125" style="1" customWidth="1"/>
    <col min="7" max="7" width="11.28125" style="0" customWidth="1"/>
    <col min="8" max="8" width="11.140625" style="0" customWidth="1"/>
  </cols>
  <sheetData>
    <row r="1" spans="1:8" s="1" customFormat="1" ht="12.75" customHeight="1">
      <c r="A1" s="196" t="s">
        <v>329</v>
      </c>
      <c r="B1" s="197"/>
      <c r="C1" s="197"/>
      <c r="D1" s="197"/>
      <c r="E1" s="198"/>
      <c r="F1" s="199"/>
      <c r="G1" s="199"/>
      <c r="H1" s="199"/>
    </row>
    <row r="2" spans="1:8" s="1" customFormat="1" ht="12.75" customHeight="1">
      <c r="A2" s="197"/>
      <c r="B2" s="197"/>
      <c r="C2" s="197"/>
      <c r="D2" s="197"/>
      <c r="E2" s="199"/>
      <c r="F2" s="199"/>
      <c r="G2" s="199"/>
      <c r="H2" s="199"/>
    </row>
    <row r="3" spans="1:8" s="1" customFormat="1" ht="10.5" customHeight="1">
      <c r="A3" s="200" t="s">
        <v>535</v>
      </c>
      <c r="B3" s="201"/>
      <c r="C3" s="201"/>
      <c r="D3" s="201"/>
      <c r="E3" s="199"/>
      <c r="F3" s="199"/>
      <c r="G3" s="199"/>
      <c r="H3" s="199"/>
    </row>
    <row r="4" spans="1:11" s="1" customFormat="1" ht="11.25" customHeight="1">
      <c r="A4" s="201" t="s">
        <v>18</v>
      </c>
      <c r="B4" s="201"/>
      <c r="C4" s="201"/>
      <c r="D4" s="201"/>
      <c r="E4" s="199"/>
      <c r="F4" s="199"/>
      <c r="G4" s="199"/>
      <c r="H4" s="199"/>
      <c r="I4" s="2"/>
      <c r="K4" s="2"/>
    </row>
    <row r="5" spans="1:9" s="1" customFormat="1" ht="10.5" customHeight="1" thickBot="1">
      <c r="A5" s="192"/>
      <c r="B5" s="192"/>
      <c r="C5" s="192"/>
      <c r="D5" s="192"/>
      <c r="E5" s="3"/>
      <c r="F5" s="3"/>
      <c r="G5" s="3"/>
      <c r="H5" s="124">
        <v>42856</v>
      </c>
      <c r="I5" s="2"/>
    </row>
    <row r="6" spans="1:11" s="34" customFormat="1" ht="12">
      <c r="A6" s="4"/>
      <c r="B6" s="5"/>
      <c r="C6" s="5"/>
      <c r="D6" s="5"/>
      <c r="E6" s="6"/>
      <c r="F6" s="7"/>
      <c r="G6" s="8" t="s">
        <v>5</v>
      </c>
      <c r="H6" s="8" t="s">
        <v>7</v>
      </c>
      <c r="J6" s="128"/>
      <c r="K6" s="27"/>
    </row>
    <row r="7" spans="1:11" s="34" customFormat="1" ht="12">
      <c r="A7" s="202" t="s">
        <v>0</v>
      </c>
      <c r="B7" s="203"/>
      <c r="C7" s="203"/>
      <c r="D7" s="203"/>
      <c r="E7" s="204"/>
      <c r="F7" s="12" t="s">
        <v>4</v>
      </c>
      <c r="G7" s="13" t="s">
        <v>6</v>
      </c>
      <c r="H7" s="13" t="s">
        <v>19</v>
      </c>
      <c r="J7" s="27"/>
      <c r="K7" s="27"/>
    </row>
    <row r="8" spans="1:11" s="34" customFormat="1" ht="12.75" thickBot="1">
      <c r="A8" s="35"/>
      <c r="B8" s="36"/>
      <c r="C8" s="36"/>
      <c r="D8" s="36"/>
      <c r="E8" s="37"/>
      <c r="F8" s="38"/>
      <c r="G8" s="38" t="s">
        <v>8</v>
      </c>
      <c r="H8" s="38" t="s">
        <v>9</v>
      </c>
      <c r="J8" s="27"/>
      <c r="K8" s="27"/>
    </row>
    <row r="9" spans="1:10" s="32" customFormat="1" ht="12.75" thickBot="1">
      <c r="A9" s="18" t="s">
        <v>276</v>
      </c>
      <c r="B9" s="19"/>
      <c r="C9" s="19"/>
      <c r="D9" s="19"/>
      <c r="E9" s="19"/>
      <c r="F9" s="60"/>
      <c r="G9" s="60"/>
      <c r="H9" s="61"/>
      <c r="J9" s="39"/>
    </row>
    <row r="10" spans="1:8" s="32" customFormat="1" ht="13.5" customHeight="1" thickBot="1">
      <c r="A10" s="76" t="s">
        <v>277</v>
      </c>
      <c r="B10" s="136"/>
      <c r="C10" s="137"/>
      <c r="D10" s="138"/>
      <c r="E10" s="81" t="s">
        <v>185</v>
      </c>
      <c r="F10" s="140">
        <v>1411.82</v>
      </c>
      <c r="G10" s="62">
        <f>PRODUCT(F10,0.97)</f>
        <v>1369.4653999999998</v>
      </c>
      <c r="H10" s="62">
        <f>PRODUCT(F10,0.95)</f>
        <v>1341.2289999999998</v>
      </c>
    </row>
    <row r="11" spans="1:8" s="32" customFormat="1" ht="13.5" customHeight="1" thickBot="1">
      <c r="A11" s="76" t="s">
        <v>278</v>
      </c>
      <c r="B11" s="136"/>
      <c r="C11" s="137"/>
      <c r="D11" s="138"/>
      <c r="E11" s="81" t="s">
        <v>304</v>
      </c>
      <c r="F11" s="140">
        <v>1304.4</v>
      </c>
      <c r="G11" s="62">
        <f>PRODUCT(F11,0.97)</f>
        <v>1265.268</v>
      </c>
      <c r="H11" s="62">
        <f>PRODUCT(F11,0.95)</f>
        <v>1239.18</v>
      </c>
    </row>
    <row r="12" spans="1:8" s="32" customFormat="1" ht="13.5" customHeight="1" thickBot="1">
      <c r="A12" s="76" t="s">
        <v>279</v>
      </c>
      <c r="B12" s="136"/>
      <c r="C12" s="137"/>
      <c r="D12" s="138"/>
      <c r="E12" s="81" t="s">
        <v>185</v>
      </c>
      <c r="F12" s="140">
        <v>1304.4</v>
      </c>
      <c r="G12" s="62">
        <f>PRODUCT(F12,0.97)</f>
        <v>1265.268</v>
      </c>
      <c r="H12" s="62">
        <f>PRODUCT(F12,0.95)</f>
        <v>1239.18</v>
      </c>
    </row>
    <row r="13" spans="1:8" s="32" customFormat="1" ht="13.5" customHeight="1" thickBot="1">
      <c r="A13" s="76" t="s">
        <v>280</v>
      </c>
      <c r="B13" s="136"/>
      <c r="C13" s="137"/>
      <c r="D13" s="138"/>
      <c r="E13" s="141" t="s">
        <v>305</v>
      </c>
      <c r="F13" s="140">
        <v>1642.01</v>
      </c>
      <c r="G13" s="63">
        <f>PRODUCT(F13,0.97)</f>
        <v>1592.7496999999998</v>
      </c>
      <c r="H13" s="63">
        <f>PRODUCT(F13,0.95)</f>
        <v>1559.9095</v>
      </c>
    </row>
    <row r="14" spans="1:8" s="32" customFormat="1" ht="13.5" customHeight="1" thickBot="1">
      <c r="A14" s="18" t="s">
        <v>281</v>
      </c>
      <c r="B14" s="19"/>
      <c r="C14" s="19"/>
      <c r="D14" s="19"/>
      <c r="E14" s="19"/>
      <c r="F14" s="60"/>
      <c r="G14" s="60"/>
      <c r="H14" s="61"/>
    </row>
    <row r="15" spans="1:8" s="32" customFormat="1" ht="13.5" customHeight="1" thickBot="1">
      <c r="A15" s="76" t="s">
        <v>277</v>
      </c>
      <c r="B15" s="136"/>
      <c r="C15" s="137"/>
      <c r="D15" s="138"/>
      <c r="E15" s="81" t="s">
        <v>185</v>
      </c>
      <c r="F15" s="140">
        <v>4035.97</v>
      </c>
      <c r="G15" s="62">
        <f>PRODUCT(F15,0.97)</f>
        <v>3914.8909</v>
      </c>
      <c r="H15" s="62">
        <f>PRODUCT(F15,0.95)</f>
        <v>3834.1714999999995</v>
      </c>
    </row>
    <row r="16" spans="1:10" s="32" customFormat="1" ht="12.75" thickBot="1">
      <c r="A16" s="76" t="s">
        <v>278</v>
      </c>
      <c r="B16" s="136"/>
      <c r="C16" s="137"/>
      <c r="D16" s="138"/>
      <c r="E16" s="81" t="s">
        <v>304</v>
      </c>
      <c r="F16" s="140">
        <v>3928.55</v>
      </c>
      <c r="G16" s="62">
        <f>PRODUCT(F16,0.97)</f>
        <v>3810.6935</v>
      </c>
      <c r="H16" s="62">
        <f>PRODUCT(F16,0.95)</f>
        <v>3732.1225</v>
      </c>
      <c r="J16" s="39"/>
    </row>
    <row r="17" spans="1:8" s="32" customFormat="1" ht="13.5" customHeight="1" thickBot="1">
      <c r="A17" s="76" t="s">
        <v>279</v>
      </c>
      <c r="B17" s="136"/>
      <c r="C17" s="137"/>
      <c r="D17" s="138"/>
      <c r="E17" s="81" t="s">
        <v>185</v>
      </c>
      <c r="F17" s="140">
        <v>3928.55</v>
      </c>
      <c r="G17" s="62">
        <f>PRODUCT(F17,0.97)</f>
        <v>3810.6935</v>
      </c>
      <c r="H17" s="62">
        <f>PRODUCT(F17,0.95)</f>
        <v>3732.1225</v>
      </c>
    </row>
    <row r="18" spans="1:12" s="32" customFormat="1" ht="13.5" customHeight="1" thickBot="1">
      <c r="A18" s="76" t="s">
        <v>280</v>
      </c>
      <c r="B18" s="60"/>
      <c r="C18" s="64"/>
      <c r="D18" s="65"/>
      <c r="E18" s="159" t="s">
        <v>305</v>
      </c>
      <c r="F18" s="140">
        <v>4266.16</v>
      </c>
      <c r="G18" s="63">
        <f>PRODUCT(F18,0.97)</f>
        <v>4138.1752</v>
      </c>
      <c r="H18" s="63">
        <f>PRODUCT(F18,0.95)</f>
        <v>4052.852</v>
      </c>
      <c r="L18" s="39"/>
    </row>
    <row r="19" spans="1:8" s="32" customFormat="1" ht="13.5" customHeight="1" thickBot="1">
      <c r="A19" s="66" t="s">
        <v>173</v>
      </c>
      <c r="B19" s="77"/>
      <c r="C19" s="77"/>
      <c r="D19" s="143" t="s">
        <v>242</v>
      </c>
      <c r="E19" s="144"/>
      <c r="F19" s="140">
        <v>2624.15</v>
      </c>
      <c r="G19" s="63">
        <f>PRODUCT(F19,0.97)</f>
        <v>2545.4255</v>
      </c>
      <c r="H19" s="63">
        <f>PRODUCT(F19,0.95)</f>
        <v>2492.9425</v>
      </c>
    </row>
    <row r="20" spans="1:8" s="32" customFormat="1" ht="13.5" customHeight="1" thickBot="1">
      <c r="A20" s="18" t="s">
        <v>282</v>
      </c>
      <c r="B20" s="19"/>
      <c r="C20" s="19"/>
      <c r="D20" s="19"/>
      <c r="E20" s="19"/>
      <c r="F20" s="60"/>
      <c r="G20" s="60"/>
      <c r="H20" s="61"/>
    </row>
    <row r="21" spans="1:8" s="32" customFormat="1" ht="13.5" customHeight="1" thickBot="1">
      <c r="A21" s="160" t="s">
        <v>179</v>
      </c>
      <c r="B21" s="77"/>
      <c r="C21" s="77"/>
      <c r="D21" s="156"/>
      <c r="E21" s="78" t="s">
        <v>186</v>
      </c>
      <c r="F21" s="63">
        <v>7182.48</v>
      </c>
      <c r="G21" s="63">
        <f aca="true" t="shared" si="0" ref="G21:G26">PRODUCT(F21,0.97)</f>
        <v>6967.0055999999995</v>
      </c>
      <c r="H21" s="63">
        <f aca="true" t="shared" si="1" ref="H21:H26">PRODUCT(F21,0.95)</f>
        <v>6823.355999999999</v>
      </c>
    </row>
    <row r="22" spans="1:8" s="32" customFormat="1" ht="13.5" customHeight="1" thickBot="1">
      <c r="A22" s="66" t="s">
        <v>180</v>
      </c>
      <c r="B22" s="77"/>
      <c r="C22" s="77"/>
      <c r="D22" s="161"/>
      <c r="E22" s="146" t="s">
        <v>186</v>
      </c>
      <c r="F22" s="63">
        <v>7397.63</v>
      </c>
      <c r="G22" s="63">
        <f t="shared" si="0"/>
        <v>7175.7011</v>
      </c>
      <c r="H22" s="63">
        <f t="shared" si="1"/>
        <v>7027.7485</v>
      </c>
    </row>
    <row r="23" spans="1:8" s="32" customFormat="1" ht="12.75" thickBot="1">
      <c r="A23" s="66" t="s">
        <v>181</v>
      </c>
      <c r="B23" s="77"/>
      <c r="C23" s="77"/>
      <c r="D23" s="162"/>
      <c r="E23" s="141" t="s">
        <v>187</v>
      </c>
      <c r="F23" s="63">
        <v>8870.53</v>
      </c>
      <c r="G23" s="63">
        <f t="shared" si="0"/>
        <v>8604.4141</v>
      </c>
      <c r="H23" s="63">
        <f t="shared" si="1"/>
        <v>8427.0035</v>
      </c>
    </row>
    <row r="24" spans="1:8" s="32" customFormat="1" ht="12.75" thickBot="1">
      <c r="A24" s="66" t="s">
        <v>182</v>
      </c>
      <c r="B24" s="19"/>
      <c r="C24" s="19"/>
      <c r="D24" s="162"/>
      <c r="E24" s="141" t="s">
        <v>187</v>
      </c>
      <c r="F24" s="63">
        <v>8820.88</v>
      </c>
      <c r="G24" s="63">
        <f t="shared" si="0"/>
        <v>8556.253599999998</v>
      </c>
      <c r="H24" s="63">
        <f t="shared" si="1"/>
        <v>8379.836</v>
      </c>
    </row>
    <row r="25" spans="1:8" s="34" customFormat="1" ht="12.75" thickBot="1">
      <c r="A25" s="66" t="s">
        <v>182</v>
      </c>
      <c r="B25" s="19"/>
      <c r="C25" s="19"/>
      <c r="D25" s="162"/>
      <c r="E25" s="141" t="s">
        <v>188</v>
      </c>
      <c r="F25" s="63">
        <v>9201.52</v>
      </c>
      <c r="G25" s="63">
        <f t="shared" si="0"/>
        <v>8925.474400000001</v>
      </c>
      <c r="H25" s="63">
        <f t="shared" si="1"/>
        <v>8741.444</v>
      </c>
    </row>
    <row r="26" spans="1:8" s="34" customFormat="1" ht="12.75" thickBot="1">
      <c r="A26" s="66" t="s">
        <v>183</v>
      </c>
      <c r="B26" s="77"/>
      <c r="C26" s="77"/>
      <c r="D26" s="156"/>
      <c r="E26" s="78" t="s">
        <v>189</v>
      </c>
      <c r="F26" s="63">
        <v>13405.1</v>
      </c>
      <c r="G26" s="63">
        <f t="shared" si="0"/>
        <v>13002.947</v>
      </c>
      <c r="H26" s="63">
        <f t="shared" si="1"/>
        <v>12734.845</v>
      </c>
    </row>
    <row r="27" spans="1:8" s="34" customFormat="1" ht="12">
      <c r="A27" s="147" t="s">
        <v>283</v>
      </c>
      <c r="B27" s="148"/>
      <c r="C27" s="148"/>
      <c r="D27" s="148"/>
      <c r="E27" s="148"/>
      <c r="F27" s="149"/>
      <c r="G27" s="149"/>
      <c r="H27" s="163"/>
    </row>
    <row r="28" spans="1:8" s="34" customFormat="1" ht="12.75" thickBot="1">
      <c r="A28" s="150" t="s">
        <v>284</v>
      </c>
      <c r="B28" s="151"/>
      <c r="C28" s="151"/>
      <c r="D28" s="151"/>
      <c r="E28" s="151"/>
      <c r="F28" s="152"/>
      <c r="G28" s="152"/>
      <c r="H28" s="153"/>
    </row>
    <row r="29" spans="1:8" s="34" customFormat="1" ht="12.75" thickBot="1">
      <c r="A29" s="66" t="s">
        <v>285</v>
      </c>
      <c r="B29" s="77"/>
      <c r="C29" s="77"/>
      <c r="D29" s="162"/>
      <c r="E29" s="141" t="s">
        <v>186</v>
      </c>
      <c r="F29" s="63">
        <v>8489.89</v>
      </c>
      <c r="G29" s="63">
        <f aca="true" t="shared" si="2" ref="G29:G34">PRODUCT(F29,0.97)</f>
        <v>8235.193299999999</v>
      </c>
      <c r="H29" s="63">
        <f aca="true" t="shared" si="3" ref="H29:H34">PRODUCT(F29,0.95)</f>
        <v>8065.395499999999</v>
      </c>
    </row>
    <row r="30" spans="1:8" s="34" customFormat="1" ht="12.75" thickBot="1">
      <c r="A30" s="66" t="s">
        <v>286</v>
      </c>
      <c r="B30" s="77"/>
      <c r="C30" s="77"/>
      <c r="D30" s="162"/>
      <c r="E30" s="141" t="s">
        <v>186</v>
      </c>
      <c r="F30" s="63">
        <v>8804.33</v>
      </c>
      <c r="G30" s="63">
        <f t="shared" si="2"/>
        <v>8540.2001</v>
      </c>
      <c r="H30" s="63">
        <f t="shared" si="3"/>
        <v>8364.1135</v>
      </c>
    </row>
    <row r="31" spans="1:8" s="34" customFormat="1" ht="12.75" thickBot="1">
      <c r="A31" s="66" t="s">
        <v>287</v>
      </c>
      <c r="B31" s="77"/>
      <c r="C31" s="77"/>
      <c r="D31" s="162"/>
      <c r="E31" s="141" t="s">
        <v>187</v>
      </c>
      <c r="F31" s="63">
        <v>10409.64</v>
      </c>
      <c r="G31" s="63">
        <f t="shared" si="2"/>
        <v>10097.350799999998</v>
      </c>
      <c r="H31" s="63">
        <f t="shared" si="3"/>
        <v>9889.158</v>
      </c>
    </row>
    <row r="32" spans="1:8" s="34" customFormat="1" ht="12.75" thickBot="1">
      <c r="A32" s="76" t="s">
        <v>288</v>
      </c>
      <c r="B32" s="60"/>
      <c r="C32" s="60"/>
      <c r="D32" s="162"/>
      <c r="E32" s="141" t="s">
        <v>187</v>
      </c>
      <c r="F32" s="63">
        <v>10426.19</v>
      </c>
      <c r="G32" s="63">
        <f t="shared" si="2"/>
        <v>10113.4043</v>
      </c>
      <c r="H32" s="63">
        <f>PRODUCT(F32,0.95)</f>
        <v>9904.8805</v>
      </c>
    </row>
    <row r="33" spans="1:14" s="34" customFormat="1" ht="12.75" thickBot="1">
      <c r="A33" s="76" t="s">
        <v>288</v>
      </c>
      <c r="B33" s="39"/>
      <c r="C33" s="39"/>
      <c r="D33" s="162"/>
      <c r="E33" s="141" t="s">
        <v>188</v>
      </c>
      <c r="F33" s="63">
        <v>10806.82</v>
      </c>
      <c r="G33" s="63">
        <f t="shared" si="2"/>
        <v>10482.615399999999</v>
      </c>
      <c r="H33" s="63">
        <f t="shared" si="3"/>
        <v>10266.479</v>
      </c>
      <c r="N33" s="40"/>
    </row>
    <row r="34" spans="1:8" s="34" customFormat="1" ht="12.75" thickBot="1">
      <c r="A34" s="66" t="s">
        <v>289</v>
      </c>
      <c r="B34" s="19"/>
      <c r="C34" s="19"/>
      <c r="D34" s="156"/>
      <c r="E34" s="78" t="s">
        <v>189</v>
      </c>
      <c r="F34" s="62">
        <v>15060.05</v>
      </c>
      <c r="G34" s="63">
        <f t="shared" si="2"/>
        <v>14608.2485</v>
      </c>
      <c r="H34" s="63">
        <f t="shared" si="3"/>
        <v>14307.047499999999</v>
      </c>
    </row>
    <row r="35" spans="1:8" s="34" customFormat="1" ht="12">
      <c r="A35" s="4" t="s">
        <v>290</v>
      </c>
      <c r="B35" s="5"/>
      <c r="C35" s="5"/>
      <c r="D35" s="5"/>
      <c r="E35" s="5"/>
      <c r="F35" s="136"/>
      <c r="G35" s="136"/>
      <c r="H35" s="155"/>
    </row>
    <row r="36" spans="1:8" s="34" customFormat="1" ht="12.75" thickBot="1">
      <c r="A36" s="150" t="s">
        <v>291</v>
      </c>
      <c r="B36" s="151"/>
      <c r="C36" s="151"/>
      <c r="D36" s="151"/>
      <c r="E36" s="151"/>
      <c r="F36" s="152"/>
      <c r="G36" s="152"/>
      <c r="H36" s="153"/>
    </row>
    <row r="37" spans="1:8" s="34" customFormat="1" ht="12.75" thickBot="1">
      <c r="A37" s="66" t="s">
        <v>213</v>
      </c>
      <c r="B37" s="60"/>
      <c r="C37" s="64"/>
      <c r="D37" s="156"/>
      <c r="E37" s="78" t="s">
        <v>189</v>
      </c>
      <c r="F37" s="62">
        <v>24537.39</v>
      </c>
      <c r="G37" s="63">
        <f aca="true" t="shared" si="4" ref="G37:G47">PRODUCT(F37,0.97)</f>
        <v>23801.2683</v>
      </c>
      <c r="H37" s="63">
        <f aca="true" t="shared" si="5" ref="H37:H47">PRODUCT(F37,0.95)</f>
        <v>23310.5205</v>
      </c>
    </row>
    <row r="38" spans="1:8" s="34" customFormat="1" ht="12.75" thickBot="1">
      <c r="A38" s="66" t="s">
        <v>214</v>
      </c>
      <c r="B38" s="60"/>
      <c r="C38" s="64"/>
      <c r="D38" s="156"/>
      <c r="E38" s="78" t="s">
        <v>190</v>
      </c>
      <c r="F38" s="62">
        <v>24360.86</v>
      </c>
      <c r="G38" s="63">
        <f t="shared" si="4"/>
        <v>23630.0342</v>
      </c>
      <c r="H38" s="63">
        <f t="shared" si="5"/>
        <v>23142.817</v>
      </c>
    </row>
    <row r="39" spans="1:8" s="34" customFormat="1" ht="12.75" thickBot="1">
      <c r="A39" s="66" t="s">
        <v>215</v>
      </c>
      <c r="B39" s="60"/>
      <c r="C39" s="64"/>
      <c r="D39" s="156"/>
      <c r="E39" s="78" t="s">
        <v>191</v>
      </c>
      <c r="F39" s="62">
        <v>25773.09</v>
      </c>
      <c r="G39" s="63">
        <f t="shared" si="4"/>
        <v>24999.8973</v>
      </c>
      <c r="H39" s="63">
        <f t="shared" si="5"/>
        <v>24484.4355</v>
      </c>
    </row>
    <row r="40" spans="1:8" s="34" customFormat="1" ht="12.75" thickBot="1">
      <c r="A40" s="66" t="s">
        <v>216</v>
      </c>
      <c r="B40" s="60"/>
      <c r="C40" s="60"/>
      <c r="D40" s="156"/>
      <c r="E40" s="78" t="s">
        <v>192</v>
      </c>
      <c r="F40" s="62">
        <v>30539.34</v>
      </c>
      <c r="G40" s="63">
        <f t="shared" si="4"/>
        <v>29623.159799999998</v>
      </c>
      <c r="H40" s="63">
        <f t="shared" si="5"/>
        <v>29012.373</v>
      </c>
    </row>
    <row r="41" spans="1:12" s="34" customFormat="1" ht="12.75" thickBot="1">
      <c r="A41" s="66" t="s">
        <v>217</v>
      </c>
      <c r="B41" s="60"/>
      <c r="C41" s="60"/>
      <c r="D41" s="156"/>
      <c r="E41" s="78" t="s">
        <v>193</v>
      </c>
      <c r="F41" s="62">
        <v>31775.04</v>
      </c>
      <c r="G41" s="63">
        <f t="shared" si="4"/>
        <v>30821.7888</v>
      </c>
      <c r="H41" s="63">
        <f t="shared" si="5"/>
        <v>30186.288</v>
      </c>
      <c r="L41" s="40"/>
    </row>
    <row r="42" spans="1:8" s="34" customFormat="1" ht="12.75" thickBot="1">
      <c r="A42" s="66" t="s">
        <v>218</v>
      </c>
      <c r="B42" s="60"/>
      <c r="C42" s="60"/>
      <c r="D42" s="156"/>
      <c r="E42" s="78" t="s">
        <v>194</v>
      </c>
      <c r="F42" s="62">
        <v>39895.33</v>
      </c>
      <c r="G42" s="63">
        <f t="shared" si="4"/>
        <v>38698.4701</v>
      </c>
      <c r="H42" s="63">
        <f t="shared" si="5"/>
        <v>37900.5635</v>
      </c>
    </row>
    <row r="43" spans="1:8" s="34" customFormat="1" ht="12.75" thickBot="1">
      <c r="A43" s="66" t="s">
        <v>219</v>
      </c>
      <c r="B43" s="60"/>
      <c r="C43" s="60"/>
      <c r="D43" s="156"/>
      <c r="E43" s="78" t="s">
        <v>195</v>
      </c>
      <c r="F43" s="62">
        <v>54723.68</v>
      </c>
      <c r="G43" s="63">
        <f t="shared" si="4"/>
        <v>53081.9696</v>
      </c>
      <c r="H43" s="63">
        <f t="shared" si="5"/>
        <v>51987.496</v>
      </c>
    </row>
    <row r="44" spans="1:8" s="34" customFormat="1" ht="12.75" thickBot="1">
      <c r="A44" s="66" t="s">
        <v>220</v>
      </c>
      <c r="B44" s="60"/>
      <c r="C44" s="60"/>
      <c r="D44" s="156"/>
      <c r="E44" s="78" t="s">
        <v>198</v>
      </c>
      <c r="F44" s="62">
        <v>81908.99</v>
      </c>
      <c r="G44" s="63">
        <f t="shared" si="4"/>
        <v>79451.7203</v>
      </c>
      <c r="H44" s="63">
        <f t="shared" si="5"/>
        <v>77813.5405</v>
      </c>
    </row>
    <row r="45" spans="1:8" s="34" customFormat="1" ht="12.75" thickBot="1">
      <c r="A45" s="66" t="s">
        <v>221</v>
      </c>
      <c r="B45" s="60"/>
      <c r="C45" s="60"/>
      <c r="D45" s="156"/>
      <c r="E45" s="78" t="s">
        <v>200</v>
      </c>
      <c r="F45" s="62">
        <v>130454.19</v>
      </c>
      <c r="G45" s="63">
        <f t="shared" si="4"/>
        <v>126540.5643</v>
      </c>
      <c r="H45" s="63">
        <f t="shared" si="5"/>
        <v>123931.48049999999</v>
      </c>
    </row>
    <row r="46" spans="1:8" s="34" customFormat="1" ht="12.75" thickBot="1">
      <c r="A46" s="66" t="s">
        <v>222</v>
      </c>
      <c r="B46" s="60"/>
      <c r="C46" s="60"/>
      <c r="D46" s="156"/>
      <c r="E46" s="78" t="s">
        <v>202</v>
      </c>
      <c r="F46" s="62">
        <v>158345.62</v>
      </c>
      <c r="G46" s="63">
        <f t="shared" si="4"/>
        <v>153595.25139999998</v>
      </c>
      <c r="H46" s="63">
        <f t="shared" si="5"/>
        <v>150428.33899999998</v>
      </c>
    </row>
    <row r="47" spans="1:8" s="34" customFormat="1" ht="12.75" thickBot="1">
      <c r="A47" s="66" t="s">
        <v>339</v>
      </c>
      <c r="B47" s="60"/>
      <c r="C47" s="64"/>
      <c r="D47" s="65"/>
      <c r="E47" s="144"/>
      <c r="F47" s="80">
        <v>2639.49</v>
      </c>
      <c r="G47" s="63">
        <f t="shared" si="4"/>
        <v>2560.3052999999995</v>
      </c>
      <c r="H47" s="63">
        <f t="shared" si="5"/>
        <v>2507.5154999999995</v>
      </c>
    </row>
    <row r="48" spans="1:8" ht="12.75">
      <c r="A48" s="1"/>
      <c r="B48" s="1"/>
      <c r="C48" s="1"/>
      <c r="D48" s="1"/>
      <c r="E48" s="1"/>
      <c r="G48" s="1"/>
      <c r="H48" s="1"/>
    </row>
    <row r="49" spans="1:8" ht="12.75">
      <c r="A49" s="1"/>
      <c r="B49" s="1"/>
      <c r="C49" s="1"/>
      <c r="D49" s="1"/>
      <c r="E49" s="1"/>
      <c r="G49" s="1"/>
      <c r="H49" s="1"/>
    </row>
    <row r="50" spans="1:8" ht="12.75">
      <c r="A50" s="1"/>
      <c r="B50" s="1"/>
      <c r="C50" s="1"/>
      <c r="D50" s="1"/>
      <c r="E50" s="1"/>
      <c r="G50" s="1"/>
      <c r="H50" s="1"/>
    </row>
    <row r="51" spans="1:8" ht="12.75">
      <c r="A51" s="1"/>
      <c r="B51" s="1"/>
      <c r="C51" s="1"/>
      <c r="D51" s="1"/>
      <c r="E51" s="1"/>
      <c r="G51" s="1"/>
      <c r="H51" s="1"/>
    </row>
    <row r="52" spans="1:8" ht="12.75">
      <c r="A52" s="1"/>
      <c r="B52" s="1"/>
      <c r="C52" s="1"/>
      <c r="D52" s="1"/>
      <c r="E52" s="1"/>
      <c r="G52" s="1"/>
      <c r="H52" s="1"/>
    </row>
    <row r="53" spans="1:8" ht="12.75">
      <c r="A53" s="1"/>
      <c r="B53" s="1"/>
      <c r="C53" s="1"/>
      <c r="D53" s="1"/>
      <c r="E53" s="1"/>
      <c r="G53" s="1"/>
      <c r="H53" s="1"/>
    </row>
    <row r="54" spans="1:8" ht="12.75">
      <c r="A54" s="1"/>
      <c r="B54" s="1"/>
      <c r="C54" s="1"/>
      <c r="D54" s="1"/>
      <c r="E54" s="1"/>
      <c r="G54" s="1"/>
      <c r="H54" s="1"/>
    </row>
    <row r="55" spans="1:8" ht="12.75">
      <c r="A55" s="1"/>
      <c r="B55" s="1"/>
      <c r="C55" s="1"/>
      <c r="D55" s="1"/>
      <c r="E55" s="1"/>
      <c r="G55" s="1"/>
      <c r="H55" s="1"/>
    </row>
    <row r="56" spans="1:8" ht="12.75">
      <c r="A56" s="1"/>
      <c r="B56" s="1"/>
      <c r="C56" s="1"/>
      <c r="D56" s="1"/>
      <c r="E56" s="1"/>
      <c r="G56" s="1"/>
      <c r="H56" s="1"/>
    </row>
    <row r="57" spans="1:8" ht="12.75">
      <c r="A57" s="1"/>
      <c r="B57" s="1"/>
      <c r="C57" s="1"/>
      <c r="D57" s="1"/>
      <c r="E57" s="1"/>
      <c r="G57" s="1"/>
      <c r="H57" s="1"/>
    </row>
    <row r="58" spans="1:8" ht="12.75">
      <c r="A58" s="1"/>
      <c r="B58" s="1"/>
      <c r="C58" s="1"/>
      <c r="D58" s="1"/>
      <c r="E58" s="1"/>
      <c r="G58" s="1"/>
      <c r="H58" s="1"/>
    </row>
    <row r="59" spans="1:8" ht="12.75">
      <c r="A59" s="1"/>
      <c r="B59" s="1"/>
      <c r="C59" s="1"/>
      <c r="D59" s="1"/>
      <c r="E59" s="1"/>
      <c r="G59" s="1"/>
      <c r="H59" s="1"/>
    </row>
    <row r="60" spans="1:8" ht="12.75">
      <c r="A60" s="1"/>
      <c r="B60" s="1"/>
      <c r="C60" s="1"/>
      <c r="D60" s="1"/>
      <c r="E60" s="1"/>
      <c r="G60" s="1"/>
      <c r="H60" s="1"/>
    </row>
    <row r="61" spans="1:8" ht="12.75">
      <c r="A61" s="1"/>
      <c r="B61" s="1"/>
      <c r="C61" s="1"/>
      <c r="D61" s="1"/>
      <c r="E61" s="51"/>
      <c r="G61" s="1"/>
      <c r="H61" s="1"/>
    </row>
    <row r="62" spans="1:8" ht="12.75">
      <c r="A62" s="1"/>
      <c r="B62" s="1"/>
      <c r="C62" s="1"/>
      <c r="D62" s="1"/>
      <c r="E62" s="51"/>
      <c r="G62" s="1"/>
      <c r="H62" s="59" t="s">
        <v>498</v>
      </c>
    </row>
  </sheetData>
  <sheetProtection/>
  <mergeCells count="6">
    <mergeCell ref="A5:D5"/>
    <mergeCell ref="A7:E7"/>
    <mergeCell ref="A1:D2"/>
    <mergeCell ref="E1:H4"/>
    <mergeCell ref="A3:D3"/>
    <mergeCell ref="A4:D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K13" sqref="K13"/>
    </sheetView>
  </sheetViews>
  <sheetFormatPr defaultColWidth="9.140625" defaultRowHeight="12.75"/>
  <cols>
    <col min="4" max="4" width="13.140625" style="0" customWidth="1"/>
    <col min="5" max="5" width="11.8515625" style="0" customWidth="1"/>
    <col min="6" max="6" width="11.28125" style="1" customWidth="1"/>
    <col min="7" max="7" width="11.28125" style="0" customWidth="1"/>
    <col min="8" max="8" width="11.8515625" style="0" customWidth="1"/>
  </cols>
  <sheetData>
    <row r="1" spans="1:8" s="1" customFormat="1" ht="12.75" customHeight="1">
      <c r="A1" s="196" t="s">
        <v>329</v>
      </c>
      <c r="B1" s="197"/>
      <c r="C1" s="197"/>
      <c r="D1" s="197"/>
      <c r="E1" s="198"/>
      <c r="F1" s="199"/>
      <c r="G1" s="199"/>
      <c r="H1" s="199"/>
    </row>
    <row r="2" spans="1:8" s="1" customFormat="1" ht="12.75" customHeight="1">
      <c r="A2" s="197"/>
      <c r="B2" s="197"/>
      <c r="C2" s="197"/>
      <c r="D2" s="197"/>
      <c r="E2" s="199"/>
      <c r="F2" s="199"/>
      <c r="G2" s="199"/>
      <c r="H2" s="199"/>
    </row>
    <row r="3" spans="1:8" s="1" customFormat="1" ht="10.5" customHeight="1">
      <c r="A3" s="200" t="s">
        <v>535</v>
      </c>
      <c r="B3" s="201"/>
      <c r="C3" s="201"/>
      <c r="D3" s="201"/>
      <c r="E3" s="199"/>
      <c r="F3" s="199"/>
      <c r="G3" s="199"/>
      <c r="H3" s="199"/>
    </row>
    <row r="4" spans="1:11" s="1" customFormat="1" ht="11.25" customHeight="1">
      <c r="A4" s="201" t="s">
        <v>18</v>
      </c>
      <c r="B4" s="201"/>
      <c r="C4" s="201"/>
      <c r="D4" s="201"/>
      <c r="E4" s="199"/>
      <c r="F4" s="199"/>
      <c r="G4" s="199"/>
      <c r="H4" s="199"/>
      <c r="I4" s="2"/>
      <c r="K4" s="2"/>
    </row>
    <row r="5" spans="1:9" s="1" customFormat="1" ht="10.5" customHeight="1" thickBot="1">
      <c r="A5" s="192"/>
      <c r="B5" s="192"/>
      <c r="C5" s="192"/>
      <c r="D5" s="192"/>
      <c r="E5" s="3"/>
      <c r="F5" s="3"/>
      <c r="G5" s="3"/>
      <c r="H5" s="124">
        <v>42856</v>
      </c>
      <c r="I5" s="2"/>
    </row>
    <row r="6" spans="1:11" ht="12.75">
      <c r="A6" s="101"/>
      <c r="B6" s="102"/>
      <c r="C6" s="102"/>
      <c r="D6" s="102"/>
      <c r="E6" s="103"/>
      <c r="F6" s="104"/>
      <c r="G6" s="105" t="s">
        <v>5</v>
      </c>
      <c r="H6" s="105" t="s">
        <v>7</v>
      </c>
      <c r="J6" s="27"/>
      <c r="K6" s="27"/>
    </row>
    <row r="7" spans="1:11" ht="12.75">
      <c r="A7" s="209" t="s">
        <v>0</v>
      </c>
      <c r="B7" s="210"/>
      <c r="C7" s="210"/>
      <c r="D7" s="210"/>
      <c r="E7" s="211"/>
      <c r="F7" s="106" t="s">
        <v>4</v>
      </c>
      <c r="G7" s="107" t="s">
        <v>6</v>
      </c>
      <c r="H7" s="107" t="s">
        <v>19</v>
      </c>
      <c r="J7" s="27"/>
      <c r="K7" s="27"/>
    </row>
    <row r="8" spans="1:11" ht="13.5" thickBot="1">
      <c r="A8" s="108"/>
      <c r="B8" s="109"/>
      <c r="C8" s="109"/>
      <c r="D8" s="109"/>
      <c r="E8" s="110"/>
      <c r="F8" s="111"/>
      <c r="G8" s="111" t="s">
        <v>8</v>
      </c>
      <c r="H8" s="111" t="s">
        <v>9</v>
      </c>
      <c r="J8" s="27"/>
      <c r="K8" s="27"/>
    </row>
    <row r="9" spans="1:8" ht="13.5" thickBot="1">
      <c r="A9" s="83" t="s">
        <v>228</v>
      </c>
      <c r="B9" s="84"/>
      <c r="C9" s="84"/>
      <c r="D9" s="84"/>
      <c r="E9" s="84"/>
      <c r="F9" s="60"/>
      <c r="G9" s="60"/>
      <c r="H9" s="61"/>
    </row>
    <row r="10" spans="1:8" ht="13.5" thickBot="1">
      <c r="A10" s="66" t="s">
        <v>227</v>
      </c>
      <c r="B10" s="60"/>
      <c r="C10" s="64"/>
      <c r="D10" s="65"/>
      <c r="E10" s="61"/>
      <c r="F10" s="80">
        <v>12593.67</v>
      </c>
      <c r="G10" s="63">
        <f aca="true" t="shared" si="0" ref="G10:G17">PRODUCT(F10,0.97)</f>
        <v>12215.8599</v>
      </c>
      <c r="H10" s="63">
        <f aca="true" t="shared" si="1" ref="H10:H17">PRODUCT(F10,0.95)</f>
        <v>11963.986499999999</v>
      </c>
    </row>
    <row r="11" spans="1:8" ht="13.5" thickBot="1">
      <c r="A11" s="66" t="s">
        <v>229</v>
      </c>
      <c r="B11" s="60"/>
      <c r="C11" s="64"/>
      <c r="D11" s="65"/>
      <c r="E11" s="61"/>
      <c r="F11" s="80">
        <v>12593.67</v>
      </c>
      <c r="G11" s="63">
        <f t="shared" si="0"/>
        <v>12215.8599</v>
      </c>
      <c r="H11" s="63">
        <f t="shared" si="1"/>
        <v>11963.986499999999</v>
      </c>
    </row>
    <row r="12" spans="1:8" ht="13.5" thickBot="1">
      <c r="A12" s="66" t="s">
        <v>230</v>
      </c>
      <c r="B12" s="60"/>
      <c r="C12" s="64"/>
      <c r="D12" s="65"/>
      <c r="E12" s="61"/>
      <c r="F12" s="63">
        <v>12938.7</v>
      </c>
      <c r="G12" s="63">
        <f t="shared" si="0"/>
        <v>12550.539</v>
      </c>
      <c r="H12" s="63">
        <f t="shared" si="1"/>
        <v>12291.765</v>
      </c>
    </row>
    <row r="13" spans="1:8" ht="13.5" thickBot="1">
      <c r="A13" s="66" t="s">
        <v>340</v>
      </c>
      <c r="B13" s="60"/>
      <c r="C13" s="64"/>
      <c r="D13" s="65"/>
      <c r="E13" s="79"/>
      <c r="F13" s="63">
        <v>1483.64</v>
      </c>
      <c r="G13" s="63">
        <f t="shared" si="0"/>
        <v>1439.1308000000001</v>
      </c>
      <c r="H13" s="63">
        <f t="shared" si="1"/>
        <v>1409.458</v>
      </c>
    </row>
    <row r="14" spans="1:8" ht="13.5" thickBot="1">
      <c r="A14" s="66" t="s">
        <v>341</v>
      </c>
      <c r="B14" s="60"/>
      <c r="C14" s="64"/>
      <c r="D14" s="65"/>
      <c r="E14" s="79"/>
      <c r="F14" s="63">
        <v>1983.93</v>
      </c>
      <c r="G14" s="63">
        <f t="shared" si="0"/>
        <v>1924.4121</v>
      </c>
      <c r="H14" s="63">
        <f t="shared" si="1"/>
        <v>1884.7335</v>
      </c>
    </row>
    <row r="15" spans="1:8" ht="13.5" thickBot="1">
      <c r="A15" s="66" t="s">
        <v>231</v>
      </c>
      <c r="B15" s="60"/>
      <c r="C15" s="64"/>
      <c r="D15" s="65"/>
      <c r="E15" s="61"/>
      <c r="F15" s="63">
        <v>33813.14</v>
      </c>
      <c r="G15" s="63">
        <f t="shared" si="0"/>
        <v>32798.7458</v>
      </c>
      <c r="H15" s="63">
        <f t="shared" si="1"/>
        <v>32122.482999999997</v>
      </c>
    </row>
    <row r="16" spans="1:8" ht="13.5" thickBot="1">
      <c r="A16" s="66" t="s">
        <v>232</v>
      </c>
      <c r="B16" s="60"/>
      <c r="C16" s="64"/>
      <c r="D16" s="65"/>
      <c r="E16" s="61"/>
      <c r="F16" s="63">
        <v>34330.68</v>
      </c>
      <c r="G16" s="63">
        <f t="shared" si="0"/>
        <v>33300.7596</v>
      </c>
      <c r="H16" s="63">
        <f t="shared" si="1"/>
        <v>32614.145999999997</v>
      </c>
    </row>
    <row r="17" spans="1:8" ht="13.5" thickBot="1">
      <c r="A17" s="66" t="s">
        <v>233</v>
      </c>
      <c r="B17" s="60"/>
      <c r="C17" s="64"/>
      <c r="D17" s="65"/>
      <c r="E17" s="61"/>
      <c r="F17" s="63">
        <v>40541.26</v>
      </c>
      <c r="G17" s="63">
        <f t="shared" si="0"/>
        <v>39325.0222</v>
      </c>
      <c r="H17" s="63">
        <f t="shared" si="1"/>
        <v>38514.197</v>
      </c>
    </row>
    <row r="18" spans="1:8" ht="13.5" thickBot="1">
      <c r="A18" s="66" t="s">
        <v>234</v>
      </c>
      <c r="B18" s="60"/>
      <c r="C18" s="64"/>
      <c r="D18" s="65"/>
      <c r="E18" s="61"/>
      <c r="F18" s="80" t="s">
        <v>144</v>
      </c>
      <c r="G18" s="63"/>
      <c r="H18" s="63"/>
    </row>
    <row r="19" spans="1:8" ht="13.5" thickBot="1">
      <c r="A19" s="83" t="s">
        <v>235</v>
      </c>
      <c r="B19" s="84"/>
      <c r="C19" s="84"/>
      <c r="D19" s="84"/>
      <c r="E19" s="84"/>
      <c r="F19" s="60"/>
      <c r="G19" s="60"/>
      <c r="H19" s="61"/>
    </row>
    <row r="20" spans="1:8" ht="13.5" thickBot="1">
      <c r="A20" s="76" t="s">
        <v>426</v>
      </c>
      <c r="B20" s="77"/>
      <c r="C20" s="77"/>
      <c r="D20" s="77"/>
      <c r="E20" s="85" t="s">
        <v>190</v>
      </c>
      <c r="F20" s="80" t="s">
        <v>144</v>
      </c>
      <c r="G20" s="63"/>
      <c r="H20" s="63"/>
    </row>
    <row r="21" spans="1:8" ht="13.5" thickBot="1">
      <c r="A21" s="76" t="s">
        <v>427</v>
      </c>
      <c r="B21" s="77"/>
      <c r="C21" s="77"/>
      <c r="D21" s="77"/>
      <c r="E21" s="85" t="s">
        <v>191</v>
      </c>
      <c r="F21" s="80" t="s">
        <v>144</v>
      </c>
      <c r="G21" s="63"/>
      <c r="H21" s="63"/>
    </row>
    <row r="22" spans="1:8" ht="13.5" thickBot="1">
      <c r="A22" s="76" t="s">
        <v>428</v>
      </c>
      <c r="B22" s="77"/>
      <c r="C22" s="77"/>
      <c r="D22" s="77"/>
      <c r="E22" s="85" t="s">
        <v>192</v>
      </c>
      <c r="F22" s="80" t="s">
        <v>144</v>
      </c>
      <c r="G22" s="63"/>
      <c r="H22" s="63"/>
    </row>
    <row r="23" spans="1:8" ht="13.5" thickBot="1">
      <c r="A23" s="76" t="s">
        <v>429</v>
      </c>
      <c r="B23" s="77"/>
      <c r="C23" s="77"/>
      <c r="D23" s="77"/>
      <c r="E23" s="81" t="s">
        <v>193</v>
      </c>
      <c r="F23" s="80" t="s">
        <v>144</v>
      </c>
      <c r="G23" s="63"/>
      <c r="H23" s="63"/>
    </row>
    <row r="24" spans="1:8" ht="13.5" thickBot="1">
      <c r="A24" s="66" t="s">
        <v>430</v>
      </c>
      <c r="B24" s="60"/>
      <c r="C24" s="64"/>
      <c r="D24" s="78"/>
      <c r="E24" s="61"/>
      <c r="F24" s="80" t="s">
        <v>144</v>
      </c>
      <c r="G24" s="63"/>
      <c r="H24" s="63"/>
    </row>
    <row r="25" spans="1:8" ht="13.5" thickBot="1">
      <c r="A25" s="66" t="s">
        <v>431</v>
      </c>
      <c r="B25" s="60"/>
      <c r="C25" s="64"/>
      <c r="D25" s="78"/>
      <c r="E25" s="61"/>
      <c r="F25" s="80" t="s">
        <v>144</v>
      </c>
      <c r="G25" s="63"/>
      <c r="H25" s="63"/>
    </row>
    <row r="26" spans="1:8" ht="13.5" thickBot="1">
      <c r="A26" s="66" t="s">
        <v>432</v>
      </c>
      <c r="B26" s="60"/>
      <c r="C26" s="64"/>
      <c r="D26" s="78"/>
      <c r="E26" s="61"/>
      <c r="F26" s="80" t="s">
        <v>144</v>
      </c>
      <c r="G26" s="63"/>
      <c r="H26" s="63"/>
    </row>
    <row r="27" spans="1:8" ht="13.5" thickBot="1">
      <c r="A27" s="66" t="s">
        <v>433</v>
      </c>
      <c r="B27" s="60"/>
      <c r="C27" s="64"/>
      <c r="D27" s="78"/>
      <c r="E27" s="79"/>
      <c r="F27" s="80" t="s">
        <v>144</v>
      </c>
      <c r="G27" s="63"/>
      <c r="H27" s="63"/>
    </row>
    <row r="28" spans="1:8" ht="13.5" thickBot="1">
      <c r="A28" s="66" t="s">
        <v>434</v>
      </c>
      <c r="B28" s="60"/>
      <c r="C28" s="60"/>
      <c r="D28" s="78"/>
      <c r="E28" s="61"/>
      <c r="F28" s="80" t="s">
        <v>144</v>
      </c>
      <c r="G28" s="63"/>
      <c r="H28" s="63"/>
    </row>
    <row r="29" spans="1:8" ht="13.5" thickBot="1">
      <c r="A29" s="66" t="s">
        <v>435</v>
      </c>
      <c r="B29" s="60"/>
      <c r="C29" s="60"/>
      <c r="D29" s="78"/>
      <c r="E29" s="61"/>
      <c r="F29" s="80" t="s">
        <v>144</v>
      </c>
      <c r="G29" s="63"/>
      <c r="H29" s="63"/>
    </row>
    <row r="30" spans="1:8" ht="13.5" thickBot="1">
      <c r="A30" s="83" t="s">
        <v>436</v>
      </c>
      <c r="B30" s="84"/>
      <c r="C30" s="84"/>
      <c r="D30" s="84"/>
      <c r="E30" s="84"/>
      <c r="F30" s="60"/>
      <c r="G30" s="60"/>
      <c r="H30" s="61"/>
    </row>
    <row r="31" spans="1:8" ht="13.5" thickBot="1">
      <c r="A31" s="83" t="s">
        <v>437</v>
      </c>
      <c r="B31" s="84"/>
      <c r="C31" s="84"/>
      <c r="D31" s="84"/>
      <c r="E31" s="84"/>
      <c r="F31" s="60"/>
      <c r="G31" s="60"/>
      <c r="H31" s="61"/>
    </row>
    <row r="32" spans="1:8" ht="13.5" thickBot="1">
      <c r="A32" s="86" t="s">
        <v>438</v>
      </c>
      <c r="B32" s="87"/>
      <c r="C32" s="88"/>
      <c r="D32" s="88"/>
      <c r="E32" s="89"/>
      <c r="F32" s="80" t="s">
        <v>144</v>
      </c>
      <c r="G32" s="63"/>
      <c r="H32" s="63"/>
    </row>
    <row r="33" spans="1:8" ht="13.5" thickBot="1">
      <c r="A33" s="86" t="s">
        <v>439</v>
      </c>
      <c r="B33" s="87"/>
      <c r="C33" s="88"/>
      <c r="D33" s="88"/>
      <c r="E33" s="89"/>
      <c r="F33" s="80" t="s">
        <v>144</v>
      </c>
      <c r="G33" s="63"/>
      <c r="H33" s="63"/>
    </row>
    <row r="34" spans="1:8" ht="13.5" thickBot="1">
      <c r="A34" s="86" t="s">
        <v>442</v>
      </c>
      <c r="B34" s="87"/>
      <c r="C34" s="88"/>
      <c r="D34" s="88"/>
      <c r="E34" s="89"/>
      <c r="F34" s="80" t="s">
        <v>144</v>
      </c>
      <c r="G34" s="63"/>
      <c r="H34" s="63"/>
    </row>
    <row r="35" spans="1:8" ht="13.5" thickBot="1">
      <c r="A35" s="86" t="s">
        <v>443</v>
      </c>
      <c r="B35" s="87"/>
      <c r="C35" s="88"/>
      <c r="D35" s="88"/>
      <c r="E35" s="89"/>
      <c r="F35" s="80" t="s">
        <v>144</v>
      </c>
      <c r="G35" s="90"/>
      <c r="H35" s="90"/>
    </row>
    <row r="36" spans="1:8" ht="13.5" thickBot="1">
      <c r="A36" s="86" t="s">
        <v>440</v>
      </c>
      <c r="B36" s="87"/>
      <c r="C36" s="88"/>
      <c r="D36" s="88"/>
      <c r="E36" s="89"/>
      <c r="F36" s="80" t="s">
        <v>144</v>
      </c>
      <c r="G36" s="63"/>
      <c r="H36" s="63"/>
    </row>
    <row r="37" spans="1:8" ht="13.5" thickBot="1">
      <c r="A37" s="86" t="s">
        <v>441</v>
      </c>
      <c r="B37" s="87"/>
      <c r="C37" s="88"/>
      <c r="D37" s="88"/>
      <c r="E37" s="89"/>
      <c r="F37" s="80" t="s">
        <v>144</v>
      </c>
      <c r="G37" s="63"/>
      <c r="H37" s="63"/>
    </row>
    <row r="38" spans="1:8" ht="15.75" thickBot="1">
      <c r="A38" s="91" t="s">
        <v>444</v>
      </c>
      <c r="B38" s="92"/>
      <c r="C38" s="93"/>
      <c r="D38" s="92"/>
      <c r="E38" s="94"/>
      <c r="F38" s="88"/>
      <c r="G38" s="88"/>
      <c r="H38" s="89"/>
    </row>
    <row r="39" spans="1:8" ht="13.5" thickBot="1">
      <c r="A39" s="86" t="s">
        <v>445</v>
      </c>
      <c r="B39" s="87"/>
      <c r="C39" s="60"/>
      <c r="D39" s="60"/>
      <c r="E39" s="81"/>
      <c r="F39" s="80" t="s">
        <v>144</v>
      </c>
      <c r="G39" s="62"/>
      <c r="H39" s="62"/>
    </row>
    <row r="40" spans="1:8" ht="15.75" thickBot="1">
      <c r="A40" s="91" t="s">
        <v>446</v>
      </c>
      <c r="B40" s="92"/>
      <c r="C40" s="93"/>
      <c r="D40" s="92"/>
      <c r="E40" s="95"/>
      <c r="F40" s="82"/>
      <c r="G40" s="82"/>
      <c r="H40" s="96"/>
    </row>
    <row r="41" spans="1:8" ht="13.5" thickBot="1">
      <c r="A41" s="86" t="s">
        <v>447</v>
      </c>
      <c r="B41" s="87"/>
      <c r="C41" s="60"/>
      <c r="D41" s="60"/>
      <c r="E41" s="81"/>
      <c r="F41" s="80" t="s">
        <v>144</v>
      </c>
      <c r="G41" s="62"/>
      <c r="H41" s="62"/>
    </row>
    <row r="42" spans="1:8" ht="13.5" thickBot="1">
      <c r="A42" s="86" t="s">
        <v>448</v>
      </c>
      <c r="B42" s="87"/>
      <c r="C42" s="60"/>
      <c r="D42" s="60"/>
      <c r="E42" s="81"/>
      <c r="F42" s="80" t="s">
        <v>144</v>
      </c>
      <c r="G42" s="62"/>
      <c r="H42" s="62"/>
    </row>
    <row r="43" spans="1:8" ht="13.5" customHeight="1" thickBot="1">
      <c r="A43" s="91" t="s">
        <v>449</v>
      </c>
      <c r="B43" s="92"/>
      <c r="C43" s="93"/>
      <c r="D43" s="92"/>
      <c r="E43" s="95"/>
      <c r="F43" s="82"/>
      <c r="G43" s="82"/>
      <c r="H43" s="96"/>
    </row>
    <row r="44" spans="1:8" ht="13.5" thickBot="1">
      <c r="A44" s="97" t="s">
        <v>450</v>
      </c>
      <c r="B44" s="98"/>
      <c r="C44" s="77"/>
      <c r="D44" s="77"/>
      <c r="E44" s="85"/>
      <c r="F44" s="80" t="s">
        <v>144</v>
      </c>
      <c r="G44" s="62"/>
      <c r="H44" s="62"/>
    </row>
    <row r="45" spans="1:8" ht="12.75">
      <c r="A45" s="1"/>
      <c r="B45" s="1"/>
      <c r="C45" s="1"/>
      <c r="D45" s="1"/>
      <c r="E45" s="1"/>
      <c r="G45" s="1"/>
      <c r="H45" s="1"/>
    </row>
    <row r="46" spans="1:8" ht="12.75">
      <c r="A46" s="1"/>
      <c r="B46" s="1"/>
      <c r="C46" s="1"/>
      <c r="D46" s="1"/>
      <c r="E46" s="1"/>
      <c r="G46" s="1"/>
      <c r="H46" s="1"/>
    </row>
    <row r="47" spans="1:8" ht="12.75">
      <c r="A47" s="1"/>
      <c r="B47" s="1"/>
      <c r="C47" s="1"/>
      <c r="D47" s="1"/>
      <c r="E47" s="1"/>
      <c r="G47" s="1"/>
      <c r="H47" s="1"/>
    </row>
    <row r="48" spans="1:8" ht="12.75">
      <c r="A48" s="1"/>
      <c r="B48" s="1"/>
      <c r="C48" s="1"/>
      <c r="D48" s="1"/>
      <c r="E48" s="1"/>
      <c r="G48" s="1"/>
      <c r="H48" s="59" t="s">
        <v>499</v>
      </c>
    </row>
    <row r="49" spans="1:8" ht="12.75">
      <c r="A49" s="1"/>
      <c r="B49" s="1"/>
      <c r="C49" s="1"/>
      <c r="D49" s="1"/>
      <c r="E49" s="1"/>
      <c r="G49" s="1"/>
      <c r="H49" s="1"/>
    </row>
    <row r="50" spans="1:8" ht="12.75">
      <c r="A50" s="1"/>
      <c r="B50" s="1"/>
      <c r="C50" s="1"/>
      <c r="D50" s="1"/>
      <c r="E50" s="1"/>
      <c r="G50" s="1"/>
      <c r="H50" s="1"/>
    </row>
    <row r="51" spans="1:8" ht="12.75">
      <c r="A51" s="1"/>
      <c r="B51" s="1"/>
      <c r="C51" s="1"/>
      <c r="D51" s="1"/>
      <c r="E51" s="1"/>
      <c r="G51" s="1"/>
      <c r="H51" s="1"/>
    </row>
    <row r="52" spans="1:8" ht="12.75">
      <c r="A52" s="1"/>
      <c r="B52" s="1"/>
      <c r="C52" s="1"/>
      <c r="D52" s="1"/>
      <c r="E52" s="1"/>
      <c r="G52" s="1"/>
      <c r="H52" s="1"/>
    </row>
    <row r="53" spans="1:8" ht="12.75">
      <c r="A53" s="1"/>
      <c r="B53" s="1"/>
      <c r="C53" s="1"/>
      <c r="D53" s="1"/>
      <c r="E53" s="1"/>
      <c r="G53" s="1"/>
      <c r="H53" s="1"/>
    </row>
    <row r="54" spans="1:8" ht="12.75">
      <c r="A54" s="1"/>
      <c r="B54" s="1"/>
      <c r="C54" s="1"/>
      <c r="D54" s="1"/>
      <c r="E54" s="1"/>
      <c r="G54" s="1"/>
      <c r="H54" s="1"/>
    </row>
    <row r="55" spans="1:8" ht="12.75">
      <c r="A55" s="1"/>
      <c r="B55" s="1"/>
      <c r="C55" s="1"/>
      <c r="D55" s="1"/>
      <c r="E55" s="1"/>
      <c r="G55" s="1"/>
      <c r="H55" s="1"/>
    </row>
    <row r="56" spans="1:8" ht="12.75">
      <c r="A56" s="1"/>
      <c r="B56" s="1"/>
      <c r="C56" s="1"/>
      <c r="D56" s="1"/>
      <c r="E56" s="1"/>
      <c r="G56" s="1"/>
      <c r="H56" s="1"/>
    </row>
    <row r="57" spans="1:8" ht="12.75">
      <c r="A57" s="1"/>
      <c r="B57" s="1"/>
      <c r="C57" s="1"/>
      <c r="D57" s="1"/>
      <c r="E57" s="1"/>
      <c r="G57" s="1"/>
      <c r="H57" s="1"/>
    </row>
    <row r="58" spans="1:8" ht="12.75">
      <c r="A58" s="1"/>
      <c r="B58" s="1"/>
      <c r="C58" s="1"/>
      <c r="D58" s="1"/>
      <c r="E58" s="1"/>
      <c r="G58" s="1"/>
      <c r="H58" s="1"/>
    </row>
    <row r="59" spans="1:8" ht="12.75">
      <c r="A59" s="1"/>
      <c r="B59" s="1"/>
      <c r="C59" s="1"/>
      <c r="D59" s="1"/>
      <c r="E59" s="1"/>
      <c r="G59" s="1"/>
      <c r="H59" s="1"/>
    </row>
    <row r="60" spans="1:8" ht="12.75">
      <c r="A60" s="1"/>
      <c r="B60" s="1"/>
      <c r="C60" s="1"/>
      <c r="D60" s="1"/>
      <c r="E60" s="1"/>
      <c r="G60" s="1"/>
      <c r="H60" s="1"/>
    </row>
    <row r="61" spans="1:8" ht="12.75">
      <c r="A61" s="1"/>
      <c r="B61" s="1"/>
      <c r="C61" s="1"/>
      <c r="D61" s="1"/>
      <c r="E61" s="1"/>
      <c r="G61" s="1"/>
      <c r="H61" s="1"/>
    </row>
    <row r="62" spans="1:8" ht="12.75">
      <c r="A62" s="1"/>
      <c r="B62" s="1"/>
      <c r="C62" s="1"/>
      <c r="D62" s="1"/>
      <c r="E62" s="1"/>
      <c r="G62" s="1"/>
      <c r="H62" s="1"/>
    </row>
    <row r="63" spans="1:8" ht="12.75">
      <c r="A63" s="1"/>
      <c r="B63" s="1"/>
      <c r="C63" s="1"/>
      <c r="D63" s="1"/>
      <c r="E63" s="1"/>
      <c r="G63" s="1"/>
      <c r="H63" s="1"/>
    </row>
    <row r="64" spans="1:8" ht="12.75">
      <c r="A64" s="1"/>
      <c r="B64" s="1"/>
      <c r="C64" s="1"/>
      <c r="D64" s="1"/>
      <c r="E64" s="1"/>
      <c r="G64" s="1"/>
      <c r="H64" s="1"/>
    </row>
    <row r="65" spans="1:8" ht="12.75">
      <c r="A65" s="1"/>
      <c r="B65" s="1"/>
      <c r="C65" s="1"/>
      <c r="D65" s="1"/>
      <c r="E65" s="1"/>
      <c r="G65" s="1"/>
      <c r="H65" s="1"/>
    </row>
    <row r="66" spans="1:8" ht="12.75">
      <c r="A66" s="1"/>
      <c r="B66" s="1"/>
      <c r="C66" s="1"/>
      <c r="D66" s="1"/>
      <c r="E66" s="1"/>
      <c r="G66" s="1"/>
      <c r="H66" s="1"/>
    </row>
    <row r="67" spans="1:8" ht="12.75">
      <c r="A67" s="1"/>
      <c r="B67" s="1"/>
      <c r="C67" s="1"/>
      <c r="D67" s="1"/>
      <c r="E67" s="1"/>
      <c r="G67" s="1"/>
      <c r="H67" s="1"/>
    </row>
    <row r="68" spans="1:8" ht="12.75">
      <c r="A68" s="1"/>
      <c r="B68" s="1"/>
      <c r="C68" s="1"/>
      <c r="D68" s="1"/>
      <c r="E68" s="1"/>
      <c r="G68" s="1"/>
      <c r="H68" s="1"/>
    </row>
    <row r="69" spans="1:8" ht="12.75">
      <c r="A69" s="1"/>
      <c r="B69" s="1"/>
      <c r="C69" s="1"/>
      <c r="D69" s="1"/>
      <c r="E69" s="1"/>
      <c r="G69" s="1"/>
      <c r="H69" s="1"/>
    </row>
    <row r="70" spans="1:8" ht="12.75">
      <c r="A70" s="1"/>
      <c r="B70" s="1"/>
      <c r="C70" s="1"/>
      <c r="D70" s="1"/>
      <c r="E70" s="1"/>
      <c r="G70" s="1"/>
      <c r="H70" s="1"/>
    </row>
    <row r="71" spans="1:8" ht="12.75">
      <c r="A71" s="1"/>
      <c r="B71" s="1"/>
      <c r="C71" s="1"/>
      <c r="D71" s="1"/>
      <c r="E71" s="1"/>
      <c r="G71" s="1"/>
      <c r="H71" s="1"/>
    </row>
    <row r="72" spans="1:8" ht="12.75">
      <c r="A72" s="1"/>
      <c r="B72" s="1"/>
      <c r="C72" s="1"/>
      <c r="D72" s="1"/>
      <c r="E72" s="1"/>
      <c r="G72" s="1"/>
      <c r="H72" s="1"/>
    </row>
    <row r="73" spans="1:8" ht="12.75">
      <c r="A73" s="1"/>
      <c r="B73" s="1"/>
      <c r="C73" s="1"/>
      <c r="D73" s="1"/>
      <c r="E73" s="1"/>
      <c r="G73" s="1"/>
      <c r="H73" s="1"/>
    </row>
    <row r="74" spans="1:8" ht="12.75">
      <c r="A74" s="1"/>
      <c r="B74" s="1"/>
      <c r="C74" s="1"/>
      <c r="D74" s="1"/>
      <c r="E74" s="1"/>
      <c r="G74" s="1"/>
      <c r="H74" s="1"/>
    </row>
    <row r="75" spans="1:8" ht="12.75">
      <c r="A75" s="1"/>
      <c r="B75" s="1"/>
      <c r="C75" s="1"/>
      <c r="D75" s="1"/>
      <c r="E75" s="1"/>
      <c r="G75" s="1"/>
      <c r="H75" s="1"/>
    </row>
    <row r="76" spans="1:8" ht="12.75">
      <c r="A76" s="1"/>
      <c r="B76" s="1"/>
      <c r="C76" s="1"/>
      <c r="D76" s="1"/>
      <c r="E76" s="1"/>
      <c r="G76" s="1"/>
      <c r="H76" s="1"/>
    </row>
    <row r="77" spans="1:8" ht="12.75">
      <c r="A77" s="1"/>
      <c r="B77" s="1"/>
      <c r="C77" s="1"/>
      <c r="D77" s="1"/>
      <c r="E77" s="1"/>
      <c r="G77" s="1"/>
      <c r="H77" s="1"/>
    </row>
    <row r="78" spans="1:8" ht="12.75">
      <c r="A78" s="1"/>
      <c r="B78" s="1"/>
      <c r="C78" s="1"/>
      <c r="D78" s="1"/>
      <c r="E78" s="1"/>
      <c r="G78" s="1"/>
      <c r="H78" s="1"/>
    </row>
    <row r="79" spans="1:8" ht="12.75">
      <c r="A79" s="1"/>
      <c r="B79" s="1"/>
      <c r="C79" s="1"/>
      <c r="D79" s="1"/>
      <c r="E79" s="1"/>
      <c r="G79" s="1"/>
      <c r="H79" s="1"/>
    </row>
    <row r="80" spans="1:8" ht="12.75">
      <c r="A80" s="1"/>
      <c r="B80" s="1"/>
      <c r="C80" s="1"/>
      <c r="D80" s="1"/>
      <c r="E80" s="1"/>
      <c r="G80" s="1"/>
      <c r="H80" s="1"/>
    </row>
    <row r="81" spans="1:8" ht="12.75">
      <c r="A81" s="1"/>
      <c r="B81" s="1"/>
      <c r="C81" s="1"/>
      <c r="D81" s="1"/>
      <c r="E81" s="1"/>
      <c r="G81" s="1"/>
      <c r="H81" s="1"/>
    </row>
    <row r="82" spans="1:8" ht="12.75">
      <c r="A82" s="1"/>
      <c r="B82" s="1"/>
      <c r="C82" s="1"/>
      <c r="D82" s="1"/>
      <c r="E82" s="1"/>
      <c r="G82" s="1"/>
      <c r="H82" s="1"/>
    </row>
    <row r="83" spans="1:8" ht="12.75">
      <c r="A83" s="1"/>
      <c r="B83" s="1"/>
      <c r="C83" s="1"/>
      <c r="D83" s="1"/>
      <c r="E83" s="1"/>
      <c r="G83" s="1"/>
      <c r="H83" s="1"/>
    </row>
    <row r="84" spans="1:8" ht="12.75">
      <c r="A84" s="1"/>
      <c r="B84" s="1"/>
      <c r="C84" s="1"/>
      <c r="D84" s="1"/>
      <c r="E84" s="1"/>
      <c r="G84" s="1"/>
      <c r="H84" s="1"/>
    </row>
    <row r="85" spans="1:8" ht="12.75">
      <c r="A85" s="1"/>
      <c r="B85" s="1"/>
      <c r="C85" s="1"/>
      <c r="D85" s="1"/>
      <c r="E85" s="1"/>
      <c r="G85" s="1"/>
      <c r="H85" s="1"/>
    </row>
    <row r="86" spans="1:8" ht="12.75">
      <c r="A86" s="1"/>
      <c r="B86" s="1"/>
      <c r="C86" s="1"/>
      <c r="D86" s="1"/>
      <c r="E86" s="1"/>
      <c r="G86" s="1"/>
      <c r="H86" s="1"/>
    </row>
  </sheetData>
  <sheetProtection/>
  <mergeCells count="6">
    <mergeCell ref="A5:D5"/>
    <mergeCell ref="A7:E7"/>
    <mergeCell ref="A1:D2"/>
    <mergeCell ref="E1:H4"/>
    <mergeCell ref="A3:D3"/>
    <mergeCell ref="A4:D4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6" sqref="A6:H64"/>
    </sheetView>
  </sheetViews>
  <sheetFormatPr defaultColWidth="9.140625" defaultRowHeight="12.75"/>
  <cols>
    <col min="1" max="3" width="9.140625" style="1" customWidth="1"/>
    <col min="4" max="4" width="12.8515625" style="1" customWidth="1"/>
    <col min="5" max="5" width="10.00390625" style="1" customWidth="1"/>
    <col min="6" max="6" width="11.28125" style="1" bestFit="1" customWidth="1"/>
    <col min="7" max="7" width="11.28125" style="1" customWidth="1"/>
    <col min="8" max="8" width="11.140625" style="1" customWidth="1"/>
    <col min="9" max="16384" width="9.140625" style="1" customWidth="1"/>
  </cols>
  <sheetData>
    <row r="1" spans="1:8" ht="12.75" customHeight="1">
      <c r="A1" s="196" t="s">
        <v>329</v>
      </c>
      <c r="B1" s="197"/>
      <c r="C1" s="197"/>
      <c r="D1" s="197"/>
      <c r="E1" s="198"/>
      <c r="F1" s="199"/>
      <c r="G1" s="199"/>
      <c r="H1" s="199"/>
    </row>
    <row r="2" spans="1:8" ht="12.75" customHeight="1">
      <c r="A2" s="197"/>
      <c r="B2" s="197"/>
      <c r="C2" s="197"/>
      <c r="D2" s="197"/>
      <c r="E2" s="199"/>
      <c r="F2" s="199"/>
      <c r="G2" s="199"/>
      <c r="H2" s="199"/>
    </row>
    <row r="3" spans="1:8" ht="10.5" customHeight="1">
      <c r="A3" s="200" t="s">
        <v>17</v>
      </c>
      <c r="B3" s="201"/>
      <c r="C3" s="201"/>
      <c r="D3" s="201"/>
      <c r="E3" s="199"/>
      <c r="F3" s="199"/>
      <c r="G3" s="199"/>
      <c r="H3" s="199"/>
    </row>
    <row r="4" spans="1:11" ht="11.25" customHeight="1">
      <c r="A4" s="201" t="s">
        <v>18</v>
      </c>
      <c r="B4" s="201"/>
      <c r="C4" s="201"/>
      <c r="D4" s="201"/>
      <c r="E4" s="199"/>
      <c r="F4" s="199"/>
      <c r="G4" s="199"/>
      <c r="H4" s="199"/>
      <c r="I4" s="2"/>
      <c r="K4" s="2"/>
    </row>
    <row r="5" spans="1:9" ht="10.5" customHeight="1" thickBot="1">
      <c r="A5" s="192"/>
      <c r="B5" s="192"/>
      <c r="C5" s="192"/>
      <c r="D5" s="192"/>
      <c r="E5" s="3"/>
      <c r="F5" s="3"/>
      <c r="G5" s="3"/>
      <c r="H5" s="124">
        <v>42856</v>
      </c>
      <c r="I5" s="2"/>
    </row>
    <row r="6" spans="1:11" s="9" customFormat="1" ht="12">
      <c r="A6" s="183"/>
      <c r="B6" s="184"/>
      <c r="C6" s="184"/>
      <c r="D6" s="184"/>
      <c r="E6" s="185"/>
      <c r="F6" s="117"/>
      <c r="G6" s="116" t="s">
        <v>5</v>
      </c>
      <c r="H6" s="116" t="s">
        <v>7</v>
      </c>
      <c r="J6" s="164"/>
      <c r="K6" s="11"/>
    </row>
    <row r="7" spans="1:10" s="9" customFormat="1" ht="12">
      <c r="A7" s="212" t="s">
        <v>0</v>
      </c>
      <c r="B7" s="213"/>
      <c r="C7" s="213"/>
      <c r="D7" s="213"/>
      <c r="E7" s="214"/>
      <c r="F7" s="186" t="s">
        <v>4</v>
      </c>
      <c r="G7" s="186" t="s">
        <v>6</v>
      </c>
      <c r="H7" s="186" t="s">
        <v>19</v>
      </c>
      <c r="J7" s="14"/>
    </row>
    <row r="8" spans="1:10" s="9" customFormat="1" ht="12" customHeight="1" thickBot="1">
      <c r="A8" s="187"/>
      <c r="B8" s="188"/>
      <c r="C8" s="188"/>
      <c r="D8" s="188"/>
      <c r="E8" s="189"/>
      <c r="F8" s="118"/>
      <c r="G8" s="190" t="s">
        <v>8</v>
      </c>
      <c r="H8" s="190" t="s">
        <v>9</v>
      </c>
      <c r="J8" s="123"/>
    </row>
    <row r="9" spans="1:10" s="9" customFormat="1" ht="12.75" thickBot="1">
      <c r="A9" s="119" t="s">
        <v>451</v>
      </c>
      <c r="B9" s="120"/>
      <c r="C9" s="120"/>
      <c r="D9" s="120"/>
      <c r="E9" s="120"/>
      <c r="F9" s="129"/>
      <c r="G9" s="129"/>
      <c r="H9" s="132"/>
      <c r="J9" s="14"/>
    </row>
    <row r="10" spans="1:10" s="9" customFormat="1" ht="12.75" thickBot="1">
      <c r="A10" s="135" t="s">
        <v>558</v>
      </c>
      <c r="B10" s="129"/>
      <c r="C10" s="133"/>
      <c r="D10" s="134"/>
      <c r="E10" s="131"/>
      <c r="F10" s="165">
        <v>1890</v>
      </c>
      <c r="G10" s="165">
        <f>PRODUCT(F10,0.97)</f>
        <v>1833.3</v>
      </c>
      <c r="H10" s="165">
        <f>PRODUCT(F10,0.95)</f>
        <v>1795.5</v>
      </c>
      <c r="J10" s="14"/>
    </row>
    <row r="11" spans="1:8" s="9" customFormat="1" ht="12.75" thickBot="1">
      <c r="A11" s="135" t="s">
        <v>559</v>
      </c>
      <c r="B11" s="129"/>
      <c r="C11" s="133"/>
      <c r="D11" s="134"/>
      <c r="E11" s="131"/>
      <c r="F11" s="165">
        <v>1920</v>
      </c>
      <c r="G11" s="165">
        <f aca="true" t="shared" si="0" ref="G11:G19">PRODUCT(F11,0.97)</f>
        <v>1862.3999999999999</v>
      </c>
      <c r="H11" s="165">
        <f aca="true" t="shared" si="1" ref="H11:H19">PRODUCT(F11,0.95)</f>
        <v>1824</v>
      </c>
    </row>
    <row r="12" spans="1:8" s="9" customFormat="1" ht="12.75" thickBot="1">
      <c r="A12" s="135" t="s">
        <v>560</v>
      </c>
      <c r="B12" s="129"/>
      <c r="C12" s="133"/>
      <c r="D12" s="134"/>
      <c r="E12" s="131"/>
      <c r="F12" s="165">
        <v>2200.5</v>
      </c>
      <c r="G12" s="165">
        <f t="shared" si="0"/>
        <v>2134.485</v>
      </c>
      <c r="H12" s="165">
        <f t="shared" si="1"/>
        <v>2090.475</v>
      </c>
    </row>
    <row r="13" spans="1:8" s="9" customFormat="1" ht="12.75" thickBot="1">
      <c r="A13" s="135" t="s">
        <v>561</v>
      </c>
      <c r="B13" s="129"/>
      <c r="C13" s="133"/>
      <c r="D13" s="134"/>
      <c r="E13" s="131"/>
      <c r="F13" s="165">
        <v>2424</v>
      </c>
      <c r="G13" s="165">
        <f t="shared" si="0"/>
        <v>2351.2799999999997</v>
      </c>
      <c r="H13" s="165">
        <f t="shared" si="1"/>
        <v>2302.7999999999997</v>
      </c>
    </row>
    <row r="14" spans="1:8" s="9" customFormat="1" ht="12.75" thickBot="1">
      <c r="A14" s="135" t="s">
        <v>562</v>
      </c>
      <c r="B14" s="129"/>
      <c r="C14" s="133"/>
      <c r="D14" s="134"/>
      <c r="E14" s="131"/>
      <c r="F14" s="165">
        <v>2830.5</v>
      </c>
      <c r="G14" s="165">
        <f t="shared" si="0"/>
        <v>2745.585</v>
      </c>
      <c r="H14" s="165">
        <f t="shared" si="1"/>
        <v>2688.975</v>
      </c>
    </row>
    <row r="15" spans="1:8" s="9" customFormat="1" ht="12.75" thickBot="1">
      <c r="A15" s="135" t="s">
        <v>563</v>
      </c>
      <c r="B15" s="129"/>
      <c r="C15" s="133"/>
      <c r="D15" s="134"/>
      <c r="E15" s="131"/>
      <c r="F15" s="165">
        <v>3702</v>
      </c>
      <c r="G15" s="166">
        <f t="shared" si="0"/>
        <v>3590.94</v>
      </c>
      <c r="H15" s="166">
        <f t="shared" si="1"/>
        <v>3516.8999999999996</v>
      </c>
    </row>
    <row r="16" spans="1:8" s="9" customFormat="1" ht="12.75" thickBot="1">
      <c r="A16" s="135" t="s">
        <v>564</v>
      </c>
      <c r="B16" s="129"/>
      <c r="C16" s="133"/>
      <c r="D16" s="134"/>
      <c r="E16" s="131"/>
      <c r="F16" s="165">
        <v>4419</v>
      </c>
      <c r="G16" s="165">
        <f t="shared" si="0"/>
        <v>4286.43</v>
      </c>
      <c r="H16" s="165">
        <f t="shared" si="1"/>
        <v>4198.05</v>
      </c>
    </row>
    <row r="17" spans="1:8" s="9" customFormat="1" ht="12.75" thickBot="1">
      <c r="A17" s="135" t="s">
        <v>565</v>
      </c>
      <c r="B17" s="129"/>
      <c r="C17" s="133"/>
      <c r="D17" s="134"/>
      <c r="E17" s="131"/>
      <c r="F17" s="165">
        <v>7263</v>
      </c>
      <c r="G17" s="165">
        <f t="shared" si="0"/>
        <v>7045.11</v>
      </c>
      <c r="H17" s="165">
        <f t="shared" si="1"/>
        <v>6899.849999999999</v>
      </c>
    </row>
    <row r="18" spans="1:8" s="9" customFormat="1" ht="12.75" thickBot="1">
      <c r="A18" s="135" t="s">
        <v>566</v>
      </c>
      <c r="B18" s="129"/>
      <c r="C18" s="133"/>
      <c r="D18" s="134"/>
      <c r="E18" s="131"/>
      <c r="F18" s="165">
        <v>11284.5</v>
      </c>
      <c r="G18" s="165">
        <f t="shared" si="0"/>
        <v>10945.965</v>
      </c>
      <c r="H18" s="165">
        <f t="shared" si="1"/>
        <v>10720.275</v>
      </c>
    </row>
    <row r="19" spans="1:8" s="9" customFormat="1" ht="12.75" thickBot="1">
      <c r="A19" s="135" t="s">
        <v>567</v>
      </c>
      <c r="B19" s="129"/>
      <c r="C19" s="133"/>
      <c r="D19" s="134"/>
      <c r="E19" s="131"/>
      <c r="F19" s="165">
        <v>15975</v>
      </c>
      <c r="G19" s="165">
        <f t="shared" si="0"/>
        <v>15495.75</v>
      </c>
      <c r="H19" s="165">
        <f t="shared" si="1"/>
        <v>15176.25</v>
      </c>
    </row>
    <row r="20" spans="1:10" s="9" customFormat="1" ht="12.75" thickBot="1">
      <c r="A20" s="119" t="s">
        <v>568</v>
      </c>
      <c r="B20" s="120"/>
      <c r="C20" s="120"/>
      <c r="D20" s="120"/>
      <c r="E20" s="120"/>
      <c r="F20" s="129"/>
      <c r="G20" s="129"/>
      <c r="H20" s="132"/>
      <c r="J20" s="26"/>
    </row>
    <row r="21" spans="1:10" s="9" customFormat="1" ht="12.75" thickBot="1">
      <c r="A21" s="135" t="s">
        <v>569</v>
      </c>
      <c r="B21" s="129"/>
      <c r="C21" s="133"/>
      <c r="D21" s="134"/>
      <c r="E21" s="131"/>
      <c r="F21" s="165">
        <v>2250.43</v>
      </c>
      <c r="G21" s="165">
        <f aca="true" t="shared" si="2" ref="G21:G28">PRODUCT(F21,0.97)</f>
        <v>2182.9170999999997</v>
      </c>
      <c r="H21" s="165">
        <f aca="true" t="shared" si="3" ref="H21:H28">PRODUCT(F21,0.95)</f>
        <v>2137.9084999999995</v>
      </c>
      <c r="J21" s="26"/>
    </row>
    <row r="22" spans="1:8" s="9" customFormat="1" ht="12.75" thickBot="1">
      <c r="A22" s="135" t="s">
        <v>570</v>
      </c>
      <c r="B22" s="129"/>
      <c r="C22" s="133"/>
      <c r="D22" s="134"/>
      <c r="E22" s="131"/>
      <c r="F22" s="165">
        <v>2763.67</v>
      </c>
      <c r="G22" s="165">
        <f t="shared" si="2"/>
        <v>2680.7599</v>
      </c>
      <c r="H22" s="165">
        <f t="shared" si="3"/>
        <v>2625.4865</v>
      </c>
    </row>
    <row r="23" spans="1:8" s="9" customFormat="1" ht="12.75" thickBot="1">
      <c r="A23" s="135" t="s">
        <v>571</v>
      </c>
      <c r="B23" s="129"/>
      <c r="C23" s="133"/>
      <c r="D23" s="134"/>
      <c r="E23" s="131"/>
      <c r="F23" s="165">
        <v>3057.6</v>
      </c>
      <c r="G23" s="165">
        <f t="shared" si="2"/>
        <v>2965.872</v>
      </c>
      <c r="H23" s="165">
        <f t="shared" si="3"/>
        <v>2904.72</v>
      </c>
    </row>
    <row r="24" spans="1:8" s="9" customFormat="1" ht="12.75" thickBot="1">
      <c r="A24" s="135" t="s">
        <v>572</v>
      </c>
      <c r="B24" s="129"/>
      <c r="C24" s="133"/>
      <c r="D24" s="134"/>
      <c r="E24" s="131"/>
      <c r="F24" s="165">
        <v>3238.69</v>
      </c>
      <c r="G24" s="165">
        <f t="shared" si="2"/>
        <v>3141.5293</v>
      </c>
      <c r="H24" s="165">
        <f t="shared" si="3"/>
        <v>3076.7554999999998</v>
      </c>
    </row>
    <row r="25" spans="1:8" s="9" customFormat="1" ht="12.75" thickBot="1">
      <c r="A25" s="135" t="s">
        <v>573</v>
      </c>
      <c r="B25" s="129"/>
      <c r="C25" s="133"/>
      <c r="D25" s="134"/>
      <c r="E25" s="131"/>
      <c r="F25" s="165">
        <v>3910.27</v>
      </c>
      <c r="G25" s="166">
        <f t="shared" si="2"/>
        <v>3792.9619</v>
      </c>
      <c r="H25" s="166">
        <f t="shared" si="3"/>
        <v>3714.7565</v>
      </c>
    </row>
    <row r="26" spans="1:8" s="9" customFormat="1" ht="12.75" thickBot="1">
      <c r="A26" s="135" t="s">
        <v>574</v>
      </c>
      <c r="B26" s="129"/>
      <c r="C26" s="133"/>
      <c r="D26" s="134"/>
      <c r="E26" s="131"/>
      <c r="F26" s="165">
        <v>4640.09</v>
      </c>
      <c r="G26" s="165">
        <f t="shared" si="2"/>
        <v>4500.8873</v>
      </c>
      <c r="H26" s="165">
        <f t="shared" si="3"/>
        <v>4408.0855</v>
      </c>
    </row>
    <row r="27" spans="1:8" s="9" customFormat="1" ht="12.75" thickBot="1">
      <c r="A27" s="135" t="s">
        <v>575</v>
      </c>
      <c r="B27" s="129"/>
      <c r="C27" s="133"/>
      <c r="D27" s="134"/>
      <c r="E27" s="131"/>
      <c r="F27" s="165">
        <v>6656.65</v>
      </c>
      <c r="G27" s="165">
        <f t="shared" si="2"/>
        <v>6456.9505</v>
      </c>
      <c r="H27" s="165">
        <f t="shared" si="3"/>
        <v>6323.817499999999</v>
      </c>
    </row>
    <row r="28" spans="1:8" s="9" customFormat="1" ht="12.75" thickBot="1">
      <c r="A28" s="135" t="s">
        <v>576</v>
      </c>
      <c r="B28" s="129"/>
      <c r="C28" s="133"/>
      <c r="D28" s="134"/>
      <c r="E28" s="131"/>
      <c r="F28" s="165">
        <v>12668.11</v>
      </c>
      <c r="G28" s="165">
        <f t="shared" si="2"/>
        <v>12288.0667</v>
      </c>
      <c r="H28" s="165">
        <f t="shared" si="3"/>
        <v>12034.7045</v>
      </c>
    </row>
    <row r="29" spans="1:10" s="9" customFormat="1" ht="12.75" thickBot="1">
      <c r="A29" s="119" t="s">
        <v>556</v>
      </c>
      <c r="B29" s="120"/>
      <c r="C29" s="120"/>
      <c r="D29" s="120"/>
      <c r="E29" s="120"/>
      <c r="F29" s="121"/>
      <c r="G29" s="121"/>
      <c r="H29" s="122"/>
      <c r="J29" s="26"/>
    </row>
    <row r="30" spans="1:10" s="9" customFormat="1" ht="12.75" thickBot="1">
      <c r="A30" s="112" t="s">
        <v>158</v>
      </c>
      <c r="B30" s="113"/>
      <c r="C30" s="113"/>
      <c r="D30" s="113"/>
      <c r="E30" s="114"/>
      <c r="F30" s="115">
        <v>20389.23</v>
      </c>
      <c r="G30" s="115">
        <f aca="true" t="shared" si="4" ref="G30:G35">PRODUCT(F30,0.97)</f>
        <v>19777.553099999997</v>
      </c>
      <c r="H30" s="115">
        <f aca="true" t="shared" si="5" ref="H30:H35">PRODUCT(F30,0.95)</f>
        <v>19369.7685</v>
      </c>
      <c r="J30" s="26"/>
    </row>
    <row r="31" spans="1:10" s="9" customFormat="1" ht="12.75" thickBot="1">
      <c r="A31" s="112" t="s">
        <v>159</v>
      </c>
      <c r="B31" s="113"/>
      <c r="C31" s="113"/>
      <c r="D31" s="113"/>
      <c r="E31" s="114"/>
      <c r="F31" s="115">
        <v>21196.4</v>
      </c>
      <c r="G31" s="115">
        <f t="shared" si="4"/>
        <v>20560.508</v>
      </c>
      <c r="H31" s="115">
        <f t="shared" si="5"/>
        <v>20136.58</v>
      </c>
      <c r="J31" s="26"/>
    </row>
    <row r="32" spans="1:8" s="9" customFormat="1" ht="12.75" thickBot="1">
      <c r="A32" s="112" t="s">
        <v>160</v>
      </c>
      <c r="B32" s="113"/>
      <c r="C32" s="113"/>
      <c r="D32" s="113"/>
      <c r="E32" s="114"/>
      <c r="F32" s="115">
        <v>21196.4</v>
      </c>
      <c r="G32" s="115">
        <f t="shared" si="4"/>
        <v>20560.508</v>
      </c>
      <c r="H32" s="115">
        <f t="shared" si="5"/>
        <v>20136.58</v>
      </c>
    </row>
    <row r="33" spans="1:8" s="9" customFormat="1" ht="12.75" thickBot="1">
      <c r="A33" s="112" t="s">
        <v>161</v>
      </c>
      <c r="B33" s="113"/>
      <c r="C33" s="113"/>
      <c r="D33" s="113"/>
      <c r="E33" s="114"/>
      <c r="F33" s="115">
        <v>21377.49</v>
      </c>
      <c r="G33" s="115">
        <f t="shared" si="4"/>
        <v>20736.1653</v>
      </c>
      <c r="H33" s="115">
        <f t="shared" si="5"/>
        <v>20308.6155</v>
      </c>
    </row>
    <row r="34" spans="1:8" s="9" customFormat="1" ht="12.75" thickBot="1">
      <c r="A34" s="112" t="s">
        <v>162</v>
      </c>
      <c r="B34" s="113"/>
      <c r="C34" s="113"/>
      <c r="D34" s="113"/>
      <c r="E34" s="114"/>
      <c r="F34" s="115">
        <v>22778.89</v>
      </c>
      <c r="G34" s="115">
        <f t="shared" si="4"/>
        <v>22095.523299999997</v>
      </c>
      <c r="H34" s="115">
        <f t="shared" si="5"/>
        <v>21639.945499999998</v>
      </c>
    </row>
    <row r="35" spans="1:8" s="9" customFormat="1" ht="12.75" thickBot="1">
      <c r="A35" s="112" t="s">
        <v>163</v>
      </c>
      <c r="B35" s="113"/>
      <c r="C35" s="113"/>
      <c r="D35" s="113"/>
      <c r="E35" s="114"/>
      <c r="F35" s="115">
        <v>22778.89</v>
      </c>
      <c r="G35" s="115">
        <f t="shared" si="4"/>
        <v>22095.523299999997</v>
      </c>
      <c r="H35" s="115">
        <f t="shared" si="5"/>
        <v>21639.945499999998</v>
      </c>
    </row>
    <row r="36" spans="1:8" s="9" customFormat="1" ht="12.75" thickBot="1">
      <c r="A36" s="119" t="s">
        <v>557</v>
      </c>
      <c r="B36" s="120"/>
      <c r="C36" s="120"/>
      <c r="D36" s="120"/>
      <c r="E36" s="120"/>
      <c r="F36" s="121"/>
      <c r="G36" s="121"/>
      <c r="H36" s="122"/>
    </row>
    <row r="37" spans="1:8" s="9" customFormat="1" ht="12.75" thickBot="1">
      <c r="A37" s="112" t="s">
        <v>164</v>
      </c>
      <c r="B37" s="113"/>
      <c r="C37" s="113"/>
      <c r="D37" s="113"/>
      <c r="E37" s="114"/>
      <c r="F37" s="115">
        <v>46832.4</v>
      </c>
      <c r="G37" s="115">
        <f>PRODUCT(F37,0.97)</f>
        <v>45427.428</v>
      </c>
      <c r="H37" s="115">
        <f>PRODUCT(F37,0.95)</f>
        <v>44490.78</v>
      </c>
    </row>
    <row r="38" spans="1:8" s="9" customFormat="1" ht="12.75" thickBot="1">
      <c r="A38" s="112" t="s">
        <v>165</v>
      </c>
      <c r="B38" s="113"/>
      <c r="C38" s="113"/>
      <c r="D38" s="113"/>
      <c r="E38" s="114"/>
      <c r="F38" s="115">
        <v>52237.51</v>
      </c>
      <c r="G38" s="115">
        <f>PRODUCT(F38,0.97)</f>
        <v>50670.3847</v>
      </c>
      <c r="H38" s="115">
        <f>PRODUCT(F38,0.95)</f>
        <v>49625.6345</v>
      </c>
    </row>
    <row r="39" spans="1:8" s="9" customFormat="1" ht="12.75" thickBot="1">
      <c r="A39" s="112" t="s">
        <v>166</v>
      </c>
      <c r="B39" s="113"/>
      <c r="C39" s="113"/>
      <c r="D39" s="113"/>
      <c r="E39" s="114"/>
      <c r="F39" s="115">
        <v>59364.79</v>
      </c>
      <c r="G39" s="115">
        <f>PRODUCT(F39,0.97)</f>
        <v>57583.8463</v>
      </c>
      <c r="H39" s="115">
        <f>PRODUCT(F39,0.95)</f>
        <v>56396.5505</v>
      </c>
    </row>
    <row r="40" spans="1:8" s="9" customFormat="1" ht="12.75" thickBot="1">
      <c r="A40" s="119" t="s">
        <v>312</v>
      </c>
      <c r="B40" s="120"/>
      <c r="C40" s="120"/>
      <c r="D40" s="120"/>
      <c r="E40" s="120"/>
      <c r="F40" s="121"/>
      <c r="G40" s="121"/>
      <c r="H40" s="122"/>
    </row>
    <row r="41" spans="1:8" s="9" customFormat="1" ht="12.75" thickBot="1">
      <c r="A41" s="112" t="s">
        <v>333</v>
      </c>
      <c r="B41" s="113"/>
      <c r="C41" s="113"/>
      <c r="D41" s="113"/>
      <c r="E41" s="114"/>
      <c r="F41" s="115">
        <v>16413.8</v>
      </c>
      <c r="G41" s="115">
        <f aca="true" t="shared" si="6" ref="G41:G46">PRODUCT(F41,0.97)</f>
        <v>15921.385999999999</v>
      </c>
      <c r="H41" s="115">
        <f aca="true" t="shared" si="7" ref="H41:H46">PRODUCT(F41,0.95)</f>
        <v>15593.109999999999</v>
      </c>
    </row>
    <row r="42" spans="1:8" s="9" customFormat="1" ht="12.75" thickBot="1">
      <c r="A42" s="112" t="s">
        <v>334</v>
      </c>
      <c r="B42" s="113"/>
      <c r="C42" s="113"/>
      <c r="D42" s="113"/>
      <c r="E42" s="114"/>
      <c r="F42" s="115">
        <v>16413.8</v>
      </c>
      <c r="G42" s="115">
        <f t="shared" si="6"/>
        <v>15921.385999999999</v>
      </c>
      <c r="H42" s="115">
        <f t="shared" si="7"/>
        <v>15593.109999999999</v>
      </c>
    </row>
    <row r="43" spans="1:8" s="9" customFormat="1" ht="12.75" thickBot="1">
      <c r="A43" s="112" t="s">
        <v>335</v>
      </c>
      <c r="B43" s="113"/>
      <c r="C43" s="113"/>
      <c r="D43" s="113"/>
      <c r="E43" s="114"/>
      <c r="F43" s="115">
        <v>48167.6</v>
      </c>
      <c r="G43" s="115">
        <f t="shared" si="6"/>
        <v>46722.572</v>
      </c>
      <c r="H43" s="115">
        <f t="shared" si="7"/>
        <v>45759.219999999994</v>
      </c>
    </row>
    <row r="44" spans="1:8" s="9" customFormat="1" ht="12.75" thickBot="1">
      <c r="A44" s="112" t="s">
        <v>336</v>
      </c>
      <c r="B44" s="113"/>
      <c r="C44" s="113"/>
      <c r="D44" s="113"/>
      <c r="E44" s="114"/>
      <c r="F44" s="115">
        <v>36969.4</v>
      </c>
      <c r="G44" s="115">
        <f t="shared" si="6"/>
        <v>35860.318</v>
      </c>
      <c r="H44" s="115">
        <f t="shared" si="7"/>
        <v>35120.93</v>
      </c>
    </row>
    <row r="45" spans="1:8" s="9" customFormat="1" ht="12.75" thickBot="1">
      <c r="A45" s="112" t="s">
        <v>337</v>
      </c>
      <c r="B45" s="113"/>
      <c r="C45" s="113"/>
      <c r="D45" s="113"/>
      <c r="E45" s="114"/>
      <c r="F45" s="115">
        <v>36969.4</v>
      </c>
      <c r="G45" s="115">
        <f t="shared" si="6"/>
        <v>35860.318</v>
      </c>
      <c r="H45" s="115">
        <f t="shared" si="7"/>
        <v>35120.93</v>
      </c>
    </row>
    <row r="46" spans="1:8" s="9" customFormat="1" ht="12.75" thickBot="1">
      <c r="A46" s="112" t="s">
        <v>338</v>
      </c>
      <c r="B46" s="113"/>
      <c r="C46" s="113"/>
      <c r="D46" s="113"/>
      <c r="E46" s="114"/>
      <c r="F46" s="115">
        <v>79154.4</v>
      </c>
      <c r="G46" s="115">
        <f t="shared" si="6"/>
        <v>76779.768</v>
      </c>
      <c r="H46" s="115">
        <f t="shared" si="7"/>
        <v>75196.68</v>
      </c>
    </row>
    <row r="47" spans="1:8" s="9" customFormat="1" ht="12.75" thickBot="1">
      <c r="A47" s="119" t="s">
        <v>311</v>
      </c>
      <c r="B47" s="120"/>
      <c r="C47" s="120"/>
      <c r="D47" s="120"/>
      <c r="E47" s="120"/>
      <c r="F47" s="121"/>
      <c r="G47" s="121"/>
      <c r="H47" s="122"/>
    </row>
    <row r="48" spans="1:8" s="9" customFormat="1" ht="12.75" thickBot="1">
      <c r="A48" s="112" t="s">
        <v>20</v>
      </c>
      <c r="B48" s="113"/>
      <c r="C48" s="113"/>
      <c r="D48" s="113"/>
      <c r="E48" s="114"/>
      <c r="F48" s="115">
        <v>4410</v>
      </c>
      <c r="G48" s="115">
        <f>PRODUCT(F48,0.97)</f>
        <v>4277.7</v>
      </c>
      <c r="H48" s="115">
        <f>PRODUCT(F48,0.95)</f>
        <v>4189.5</v>
      </c>
    </row>
    <row r="49" spans="1:8" s="9" customFormat="1" ht="12.75" thickBot="1">
      <c r="A49" s="112" t="s">
        <v>21</v>
      </c>
      <c r="B49" s="113"/>
      <c r="C49" s="113"/>
      <c r="D49" s="113"/>
      <c r="E49" s="114"/>
      <c r="F49" s="126">
        <v>7350</v>
      </c>
      <c r="G49" s="115">
        <f>PRODUCT(F49,0.97)</f>
        <v>7129.5</v>
      </c>
      <c r="H49" s="115">
        <f>PRODUCT(F49,0.95)</f>
        <v>6982.5</v>
      </c>
    </row>
    <row r="50" spans="1:8" s="27" customFormat="1" ht="12.75" thickBot="1">
      <c r="A50" s="119" t="s">
        <v>157</v>
      </c>
      <c r="B50" s="120"/>
      <c r="C50" s="120"/>
      <c r="D50" s="120"/>
      <c r="E50" s="120"/>
      <c r="F50" s="121"/>
      <c r="G50" s="121"/>
      <c r="H50" s="122"/>
    </row>
    <row r="51" spans="1:8" s="27" customFormat="1" ht="12.75" thickBot="1">
      <c r="A51" s="112" t="s">
        <v>330</v>
      </c>
      <c r="B51" s="113"/>
      <c r="C51" s="113"/>
      <c r="D51" s="113"/>
      <c r="E51" s="114"/>
      <c r="F51" s="115">
        <v>1725</v>
      </c>
      <c r="G51" s="115">
        <f>PRODUCT(F51,0.97)</f>
        <v>1673.25</v>
      </c>
      <c r="H51" s="115">
        <f>PRODUCT(F51,0.95)</f>
        <v>1638.75</v>
      </c>
    </row>
    <row r="52" spans="1:8" s="27" customFormat="1" ht="12.75" thickBot="1">
      <c r="A52" s="112" t="s">
        <v>331</v>
      </c>
      <c r="B52" s="113"/>
      <c r="C52" s="113"/>
      <c r="D52" s="113"/>
      <c r="E52" s="114"/>
      <c r="F52" s="115">
        <v>2600</v>
      </c>
      <c r="G52" s="115">
        <f>PRODUCT(F52,0.97)</f>
        <v>2522</v>
      </c>
      <c r="H52" s="115">
        <f>PRODUCT(F52,0.95)</f>
        <v>2470</v>
      </c>
    </row>
    <row r="53" spans="1:8" s="27" customFormat="1" ht="12.75" thickBot="1">
      <c r="A53" s="112" t="s">
        <v>332</v>
      </c>
      <c r="B53" s="113"/>
      <c r="C53" s="113"/>
      <c r="D53" s="113"/>
      <c r="E53" s="114"/>
      <c r="F53" s="115">
        <v>2600</v>
      </c>
      <c r="G53" s="115">
        <f>PRODUCT(F53,0.97)</f>
        <v>2522</v>
      </c>
      <c r="H53" s="115">
        <f>PRODUCT(F53,0.95)</f>
        <v>2470</v>
      </c>
    </row>
    <row r="54" spans="1:8" s="9" customFormat="1" ht="12.75" thickBot="1">
      <c r="A54" s="119" t="s">
        <v>452</v>
      </c>
      <c r="B54" s="120"/>
      <c r="C54" s="120"/>
      <c r="D54" s="120"/>
      <c r="E54" s="120"/>
      <c r="F54" s="121"/>
      <c r="G54" s="121"/>
      <c r="H54" s="122"/>
    </row>
    <row r="55" spans="1:8" s="9" customFormat="1" ht="12.75" thickBot="1">
      <c r="A55" s="112" t="s">
        <v>453</v>
      </c>
      <c r="B55" s="113"/>
      <c r="C55" s="113"/>
      <c r="D55" s="113"/>
      <c r="E55" s="114"/>
      <c r="F55" s="115">
        <v>1356.8</v>
      </c>
      <c r="G55" s="115">
        <f aca="true" t="shared" si="8" ref="G55:G62">PRODUCT(F55,0.97)</f>
        <v>1316.096</v>
      </c>
      <c r="H55" s="115">
        <f aca="true" t="shared" si="9" ref="H55:H62">PRODUCT(F55,0.95)</f>
        <v>1288.9599999999998</v>
      </c>
    </row>
    <row r="56" spans="1:8" s="9" customFormat="1" ht="12.75" thickBot="1">
      <c r="A56" s="112" t="s">
        <v>454</v>
      </c>
      <c r="B56" s="113"/>
      <c r="C56" s="113"/>
      <c r="D56" s="113"/>
      <c r="E56" s="114"/>
      <c r="F56" s="115">
        <v>1393.6</v>
      </c>
      <c r="G56" s="115">
        <f t="shared" si="8"/>
        <v>1351.792</v>
      </c>
      <c r="H56" s="115">
        <f t="shared" si="9"/>
        <v>1323.9199999999998</v>
      </c>
    </row>
    <row r="57" spans="1:8" s="9" customFormat="1" ht="12.75" thickBot="1">
      <c r="A57" s="112" t="s">
        <v>455</v>
      </c>
      <c r="B57" s="113"/>
      <c r="C57" s="113"/>
      <c r="D57" s="113"/>
      <c r="E57" s="114"/>
      <c r="F57" s="115">
        <v>1774.4</v>
      </c>
      <c r="G57" s="115">
        <f t="shared" si="8"/>
        <v>1721.1680000000001</v>
      </c>
      <c r="H57" s="115">
        <f t="shared" si="9"/>
        <v>1685.68</v>
      </c>
    </row>
    <row r="58" spans="1:8" s="9" customFormat="1" ht="12.75" thickBot="1">
      <c r="A58" s="112" t="s">
        <v>456</v>
      </c>
      <c r="B58" s="113"/>
      <c r="C58" s="113"/>
      <c r="D58" s="113"/>
      <c r="E58" s="114"/>
      <c r="F58" s="115">
        <v>2091.2</v>
      </c>
      <c r="G58" s="115">
        <f t="shared" si="8"/>
        <v>2028.4639999999997</v>
      </c>
      <c r="H58" s="115">
        <f t="shared" si="9"/>
        <v>1986.6399999999996</v>
      </c>
    </row>
    <row r="59" spans="1:8" s="9" customFormat="1" ht="12.75" thickBot="1">
      <c r="A59" s="112" t="s">
        <v>457</v>
      </c>
      <c r="B59" s="113"/>
      <c r="C59" s="113"/>
      <c r="D59" s="113"/>
      <c r="E59" s="114"/>
      <c r="F59" s="115">
        <v>2787.2</v>
      </c>
      <c r="G59" s="115">
        <f t="shared" si="8"/>
        <v>2703.584</v>
      </c>
      <c r="H59" s="115">
        <f t="shared" si="9"/>
        <v>2647.8399999999997</v>
      </c>
    </row>
    <row r="60" spans="1:8" s="9" customFormat="1" ht="12.75" thickBot="1">
      <c r="A60" s="112" t="s">
        <v>458</v>
      </c>
      <c r="B60" s="113"/>
      <c r="C60" s="113"/>
      <c r="D60" s="113"/>
      <c r="E60" s="114"/>
      <c r="F60" s="115">
        <v>4057.6</v>
      </c>
      <c r="G60" s="115">
        <f t="shared" si="8"/>
        <v>3935.872</v>
      </c>
      <c r="H60" s="115">
        <f t="shared" si="9"/>
        <v>3854.72</v>
      </c>
    </row>
    <row r="61" spans="1:8" s="9" customFormat="1" ht="12.75" thickBot="1">
      <c r="A61" s="112" t="s">
        <v>459</v>
      </c>
      <c r="B61" s="113"/>
      <c r="C61" s="113"/>
      <c r="D61" s="113"/>
      <c r="E61" s="114"/>
      <c r="F61" s="115">
        <v>5196.8</v>
      </c>
      <c r="G61" s="115">
        <f t="shared" si="8"/>
        <v>5040.896</v>
      </c>
      <c r="H61" s="115">
        <f t="shared" si="9"/>
        <v>4936.96</v>
      </c>
    </row>
    <row r="62" spans="1:8" s="9" customFormat="1" ht="12.75" thickBot="1">
      <c r="A62" s="112" t="s">
        <v>460</v>
      </c>
      <c r="B62" s="113"/>
      <c r="C62" s="113"/>
      <c r="D62" s="113"/>
      <c r="E62" s="114"/>
      <c r="F62" s="115">
        <v>9115.2</v>
      </c>
      <c r="G62" s="115">
        <f t="shared" si="8"/>
        <v>8841.744</v>
      </c>
      <c r="H62" s="115">
        <f t="shared" si="9"/>
        <v>8659.44</v>
      </c>
    </row>
    <row r="63" spans="1:8" s="9" customFormat="1" ht="12.75" thickBot="1">
      <c r="A63" s="112" t="s">
        <v>461</v>
      </c>
      <c r="B63" s="113"/>
      <c r="C63" s="113"/>
      <c r="D63" s="113"/>
      <c r="E63" s="114"/>
      <c r="F63" s="115">
        <v>14131.2</v>
      </c>
      <c r="G63" s="115">
        <f>PRODUCT(F63,0.97)</f>
        <v>13707.264000000001</v>
      </c>
      <c r="H63" s="115">
        <f>PRODUCT(F63,0.95)</f>
        <v>13424.64</v>
      </c>
    </row>
    <row r="64" spans="1:8" s="9" customFormat="1" ht="12.75" thickBot="1">
      <c r="A64" s="112" t="s">
        <v>462</v>
      </c>
      <c r="B64" s="113"/>
      <c r="C64" s="113"/>
      <c r="D64" s="113"/>
      <c r="E64" s="114"/>
      <c r="F64" s="115">
        <v>20348.8</v>
      </c>
      <c r="G64" s="115">
        <f>PRODUCT(F64,0.97)</f>
        <v>19738.336</v>
      </c>
      <c r="H64" s="115">
        <f>PRODUCT(F64,0.95)</f>
        <v>19331.359999999997</v>
      </c>
    </row>
    <row r="65" ht="12.75">
      <c r="H65" s="2"/>
    </row>
    <row r="66" ht="12.75">
      <c r="H66" s="11" t="s">
        <v>490</v>
      </c>
    </row>
  </sheetData>
  <sheetProtection/>
  <mergeCells count="6">
    <mergeCell ref="A7:E7"/>
    <mergeCell ref="A1:D2"/>
    <mergeCell ref="A3:D3"/>
    <mergeCell ref="A4:D4"/>
    <mergeCell ref="A5:D5"/>
    <mergeCell ref="E1:H4"/>
  </mergeCells>
  <printOptions/>
  <pageMargins left="0.7086614173228347" right="0" top="0" bottom="0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E1" sqref="E1"/>
    </sheetView>
  </sheetViews>
  <sheetFormatPr defaultColWidth="9.140625" defaultRowHeight="12.75"/>
  <cols>
    <col min="5" max="5" width="15.421875" style="0" customWidth="1"/>
    <col min="6" max="8" width="11.28125" style="0" customWidth="1"/>
  </cols>
  <sheetData>
    <row r="1" spans="1:9" s="1" customFormat="1" ht="33" customHeight="1" thickBot="1">
      <c r="A1" s="192"/>
      <c r="B1" s="192"/>
      <c r="C1" s="192"/>
      <c r="D1" s="192"/>
      <c r="E1" s="124">
        <v>42856</v>
      </c>
      <c r="F1" s="3"/>
      <c r="G1" s="3"/>
      <c r="H1" s="48"/>
      <c r="I1" s="2"/>
    </row>
    <row r="2" spans="1:10" s="9" customFormat="1" ht="12">
      <c r="A2" s="193" t="s">
        <v>0</v>
      </c>
      <c r="B2" s="194"/>
      <c r="C2" s="194"/>
      <c r="D2" s="194"/>
      <c r="E2" s="195"/>
      <c r="F2" s="8" t="s">
        <v>4</v>
      </c>
      <c r="G2" s="7" t="s">
        <v>6</v>
      </c>
      <c r="H2" s="7" t="s">
        <v>19</v>
      </c>
      <c r="J2" s="14"/>
    </row>
    <row r="3" spans="1:10" s="9" customFormat="1" ht="12.75" thickBot="1">
      <c r="A3" s="15"/>
      <c r="B3" s="16"/>
      <c r="C3" s="16"/>
      <c r="D3" s="16"/>
      <c r="E3" s="17"/>
      <c r="F3" s="38"/>
      <c r="G3" s="38" t="s">
        <v>8</v>
      </c>
      <c r="H3" s="38" t="s">
        <v>9</v>
      </c>
      <c r="J3" s="14"/>
    </row>
    <row r="4" spans="1:10" s="9" customFormat="1" ht="12.75" thickBot="1">
      <c r="A4" s="18" t="s">
        <v>78</v>
      </c>
      <c r="B4" s="19"/>
      <c r="C4" s="73"/>
      <c r="D4" s="19"/>
      <c r="E4" s="19"/>
      <c r="F4" s="20"/>
      <c r="G4" s="20"/>
      <c r="H4" s="21"/>
      <c r="J4" s="14"/>
    </row>
    <row r="5" spans="1:10" s="9" customFormat="1" ht="12.75" thickBot="1">
      <c r="A5" s="22" t="s">
        <v>463</v>
      </c>
      <c r="B5" s="23"/>
      <c r="C5" s="23"/>
      <c r="D5" s="23"/>
      <c r="E5" s="24"/>
      <c r="F5" s="25">
        <v>1885</v>
      </c>
      <c r="G5" s="25">
        <f>PRODUCT(F5,0.97)</f>
        <v>1828.45</v>
      </c>
      <c r="H5" s="25">
        <f>PRODUCT(F5,0.95)</f>
        <v>1790.75</v>
      </c>
      <c r="J5" s="26"/>
    </row>
    <row r="6" spans="1:10" s="9" customFormat="1" ht="12.75" thickBot="1">
      <c r="A6" s="22" t="s">
        <v>146</v>
      </c>
      <c r="B6" s="23"/>
      <c r="C6" s="23"/>
      <c r="D6" s="23"/>
      <c r="E6" s="24"/>
      <c r="F6" s="25">
        <v>1885</v>
      </c>
      <c r="G6" s="25">
        <f aca="true" t="shared" si="0" ref="G6:G17">PRODUCT(F6,0.97)</f>
        <v>1828.45</v>
      </c>
      <c r="H6" s="25">
        <f aca="true" t="shared" si="1" ref="H6:H17">PRODUCT(F6,0.95)</f>
        <v>1790.75</v>
      </c>
      <c r="J6" s="26"/>
    </row>
    <row r="7" spans="1:10" s="9" customFormat="1" ht="12.75" thickBot="1">
      <c r="A7" s="22" t="s">
        <v>147</v>
      </c>
      <c r="B7" s="23"/>
      <c r="C7" s="23"/>
      <c r="D7" s="23"/>
      <c r="E7" s="24"/>
      <c r="F7" s="25">
        <v>1885</v>
      </c>
      <c r="G7" s="25">
        <f t="shared" si="0"/>
        <v>1828.45</v>
      </c>
      <c r="H7" s="25">
        <f t="shared" si="1"/>
        <v>1790.75</v>
      </c>
      <c r="J7" s="26"/>
    </row>
    <row r="8" spans="1:10" s="9" customFormat="1" ht="12.75" thickBot="1">
      <c r="A8" s="22" t="s">
        <v>148</v>
      </c>
      <c r="B8" s="23"/>
      <c r="C8" s="23"/>
      <c r="D8" s="23"/>
      <c r="E8" s="24"/>
      <c r="F8" s="25">
        <v>2015</v>
      </c>
      <c r="G8" s="25">
        <f t="shared" si="0"/>
        <v>1954.55</v>
      </c>
      <c r="H8" s="25">
        <f t="shared" si="1"/>
        <v>1914.25</v>
      </c>
      <c r="J8" s="26"/>
    </row>
    <row r="9" spans="1:10" s="9" customFormat="1" ht="12.75" thickBot="1">
      <c r="A9" s="22" t="s">
        <v>149</v>
      </c>
      <c r="B9" s="23"/>
      <c r="C9" s="23"/>
      <c r="D9" s="23"/>
      <c r="E9" s="24"/>
      <c r="F9" s="25">
        <v>2015</v>
      </c>
      <c r="G9" s="25">
        <f t="shared" si="0"/>
        <v>1954.55</v>
      </c>
      <c r="H9" s="25">
        <f t="shared" si="1"/>
        <v>1914.25</v>
      </c>
      <c r="J9" s="26"/>
    </row>
    <row r="10" spans="1:10" s="9" customFormat="1" ht="12.75" thickBot="1">
      <c r="A10" s="22" t="s">
        <v>150</v>
      </c>
      <c r="B10" s="23"/>
      <c r="C10" s="23"/>
      <c r="D10" s="23"/>
      <c r="E10" s="24"/>
      <c r="F10" s="25">
        <v>2015</v>
      </c>
      <c r="G10" s="25">
        <f t="shared" si="0"/>
        <v>1954.55</v>
      </c>
      <c r="H10" s="25">
        <f t="shared" si="1"/>
        <v>1914.25</v>
      </c>
      <c r="J10" s="26"/>
    </row>
    <row r="11" spans="1:10" s="9" customFormat="1" ht="12.75" thickBot="1">
      <c r="A11" s="22" t="s">
        <v>151</v>
      </c>
      <c r="B11" s="23"/>
      <c r="C11" s="23"/>
      <c r="D11" s="23"/>
      <c r="E11" s="24"/>
      <c r="F11" s="25">
        <v>2405</v>
      </c>
      <c r="G11" s="25">
        <f t="shared" si="0"/>
        <v>2332.85</v>
      </c>
      <c r="H11" s="25">
        <f t="shared" si="1"/>
        <v>2284.75</v>
      </c>
      <c r="J11" s="26"/>
    </row>
    <row r="12" spans="1:10" s="9" customFormat="1" ht="12.75" thickBot="1">
      <c r="A12" s="22" t="s">
        <v>79</v>
      </c>
      <c r="B12" s="23"/>
      <c r="C12" s="23"/>
      <c r="D12" s="23"/>
      <c r="E12" s="24"/>
      <c r="F12" s="25">
        <v>2860</v>
      </c>
      <c r="G12" s="25">
        <f t="shared" si="0"/>
        <v>2774.2</v>
      </c>
      <c r="H12" s="25">
        <f t="shared" si="1"/>
        <v>2717</v>
      </c>
      <c r="J12" s="26"/>
    </row>
    <row r="13" spans="1:10" s="9" customFormat="1" ht="12.75" thickBot="1">
      <c r="A13" s="22" t="s">
        <v>80</v>
      </c>
      <c r="B13" s="23"/>
      <c r="C13" s="23"/>
      <c r="D13" s="23"/>
      <c r="E13" s="24"/>
      <c r="F13" s="25">
        <v>3510</v>
      </c>
      <c r="G13" s="25">
        <f t="shared" si="0"/>
        <v>3404.7</v>
      </c>
      <c r="H13" s="25">
        <f t="shared" si="1"/>
        <v>3334.5</v>
      </c>
      <c r="J13" s="26"/>
    </row>
    <row r="14" spans="1:10" s="9" customFormat="1" ht="12.75" thickBot="1">
      <c r="A14" s="22" t="s">
        <v>81</v>
      </c>
      <c r="B14" s="23"/>
      <c r="C14" s="23"/>
      <c r="D14" s="23"/>
      <c r="E14" s="24"/>
      <c r="F14" s="25">
        <v>6370</v>
      </c>
      <c r="G14" s="25">
        <f t="shared" si="0"/>
        <v>6178.9</v>
      </c>
      <c r="H14" s="25">
        <f t="shared" si="1"/>
        <v>6051.5</v>
      </c>
      <c r="J14" s="26"/>
    </row>
    <row r="15" spans="1:10" s="9" customFormat="1" ht="12.75" thickBot="1">
      <c r="A15" s="22" t="s">
        <v>82</v>
      </c>
      <c r="B15" s="23"/>
      <c r="C15" s="23"/>
      <c r="D15" s="23"/>
      <c r="E15" s="24"/>
      <c r="F15" s="25">
        <v>10790</v>
      </c>
      <c r="G15" s="25">
        <f>PRODUCT(F15,0.97)</f>
        <v>10466.3</v>
      </c>
      <c r="H15" s="25">
        <f>PRODUCT(F15,0.95)</f>
        <v>10250.5</v>
      </c>
      <c r="J15" s="26"/>
    </row>
    <row r="16" spans="1:10" s="9" customFormat="1" ht="12.75" thickBot="1">
      <c r="A16" s="22" t="s">
        <v>464</v>
      </c>
      <c r="B16" s="23"/>
      <c r="C16" s="23"/>
      <c r="D16" s="23"/>
      <c r="E16" s="24"/>
      <c r="F16" s="25">
        <v>18200</v>
      </c>
      <c r="G16" s="25">
        <f>PRODUCT(F16,0.97)</f>
        <v>17654</v>
      </c>
      <c r="H16" s="25">
        <f>PRODUCT(F16,0.95)</f>
        <v>17290</v>
      </c>
      <c r="J16" s="26"/>
    </row>
    <row r="17" spans="1:10" s="9" customFormat="1" ht="12.75" thickBot="1">
      <c r="A17" s="22" t="s">
        <v>465</v>
      </c>
      <c r="B17" s="23"/>
      <c r="C17" s="23"/>
      <c r="D17" s="23"/>
      <c r="E17" s="24"/>
      <c r="F17" s="25">
        <v>25350</v>
      </c>
      <c r="G17" s="25">
        <f t="shared" si="0"/>
        <v>24589.5</v>
      </c>
      <c r="H17" s="25">
        <f t="shared" si="1"/>
        <v>24082.5</v>
      </c>
      <c r="J17" s="26"/>
    </row>
    <row r="18" spans="1:10" s="9" customFormat="1" ht="12.75" thickBot="1">
      <c r="A18" s="18" t="s">
        <v>78</v>
      </c>
      <c r="B18" s="19"/>
      <c r="C18" s="19"/>
      <c r="D18" s="19"/>
      <c r="E18" s="19"/>
      <c r="F18" s="20"/>
      <c r="G18" s="20"/>
      <c r="H18" s="21"/>
      <c r="J18" s="14"/>
    </row>
    <row r="19" spans="1:8" s="9" customFormat="1" ht="13.5" thickBot="1">
      <c r="A19" s="22" t="s">
        <v>83</v>
      </c>
      <c r="B19" s="23"/>
      <c r="C19" s="23"/>
      <c r="D19" s="23"/>
      <c r="E19" s="24"/>
      <c r="F19" s="74">
        <v>897</v>
      </c>
      <c r="G19" s="25">
        <f aca="true" t="shared" si="2" ref="G19:G50">PRODUCT(F19,0.97)</f>
        <v>870.09</v>
      </c>
      <c r="H19" s="25">
        <f aca="true" t="shared" si="3" ref="H19:H50">PRODUCT(F19,0.95)</f>
        <v>852.15</v>
      </c>
    </row>
    <row r="20" spans="1:8" s="9" customFormat="1" ht="12.75" thickBot="1">
      <c r="A20" s="22" t="s">
        <v>152</v>
      </c>
      <c r="B20" s="23"/>
      <c r="C20" s="23"/>
      <c r="D20" s="23"/>
      <c r="E20" s="24"/>
      <c r="F20" s="25">
        <v>1170</v>
      </c>
      <c r="G20" s="25">
        <f t="shared" si="2"/>
        <v>1134.8999999999999</v>
      </c>
      <c r="H20" s="25">
        <f t="shared" si="3"/>
        <v>1111.5</v>
      </c>
    </row>
    <row r="21" spans="1:8" s="9" customFormat="1" ht="12.75" thickBot="1">
      <c r="A21" s="22" t="s">
        <v>84</v>
      </c>
      <c r="B21" s="23"/>
      <c r="C21" s="23"/>
      <c r="D21" s="23"/>
      <c r="E21" s="24"/>
      <c r="F21" s="25">
        <v>1300</v>
      </c>
      <c r="G21" s="25">
        <f t="shared" si="2"/>
        <v>1261</v>
      </c>
      <c r="H21" s="25">
        <f t="shared" si="3"/>
        <v>1235</v>
      </c>
    </row>
    <row r="22" spans="1:8" s="9" customFormat="1" ht="12.75" thickBot="1">
      <c r="A22" s="22" t="s">
        <v>85</v>
      </c>
      <c r="B22" s="23"/>
      <c r="C22" s="23"/>
      <c r="D22" s="23"/>
      <c r="E22" s="24"/>
      <c r="F22" s="25">
        <v>1690</v>
      </c>
      <c r="G22" s="25">
        <f t="shared" si="2"/>
        <v>1639.3</v>
      </c>
      <c r="H22" s="25">
        <f t="shared" si="3"/>
        <v>1605.5</v>
      </c>
    </row>
    <row r="23" spans="1:8" s="9" customFormat="1" ht="12.75" thickBot="1">
      <c r="A23" s="22" t="s">
        <v>86</v>
      </c>
      <c r="B23" s="23"/>
      <c r="C23" s="23"/>
      <c r="D23" s="23"/>
      <c r="E23" s="24"/>
      <c r="F23" s="25">
        <v>3120</v>
      </c>
      <c r="G23" s="25">
        <f t="shared" si="2"/>
        <v>3026.4</v>
      </c>
      <c r="H23" s="25">
        <f t="shared" si="3"/>
        <v>2964</v>
      </c>
    </row>
    <row r="24" spans="1:8" s="9" customFormat="1" ht="12.75" thickBot="1">
      <c r="A24" s="22" t="s">
        <v>87</v>
      </c>
      <c r="B24" s="23"/>
      <c r="C24" s="23"/>
      <c r="D24" s="23"/>
      <c r="E24" s="24"/>
      <c r="F24" s="25">
        <v>4550</v>
      </c>
      <c r="G24" s="25">
        <f t="shared" si="2"/>
        <v>4413.5</v>
      </c>
      <c r="H24" s="25">
        <f t="shared" si="3"/>
        <v>4322.5</v>
      </c>
    </row>
    <row r="25" spans="1:8" s="9" customFormat="1" ht="12.75" thickBot="1">
      <c r="A25" s="22" t="s">
        <v>466</v>
      </c>
      <c r="B25" s="23"/>
      <c r="C25" s="23"/>
      <c r="D25" s="23"/>
      <c r="E25" s="24"/>
      <c r="F25" s="25">
        <v>6500</v>
      </c>
      <c r="G25" s="25">
        <f>PRODUCT(F25,0.97)</f>
        <v>6305</v>
      </c>
      <c r="H25" s="25">
        <f>PRODUCT(F25,0.95)</f>
        <v>6175</v>
      </c>
    </row>
    <row r="26" spans="1:8" s="9" customFormat="1" ht="12.75" thickBot="1">
      <c r="A26" s="22" t="s">
        <v>467</v>
      </c>
      <c r="B26" s="23"/>
      <c r="C26" s="23"/>
      <c r="D26" s="23"/>
      <c r="E26" s="24"/>
      <c r="F26" s="25">
        <v>7800</v>
      </c>
      <c r="G26" s="25">
        <f t="shared" si="2"/>
        <v>7566</v>
      </c>
      <c r="H26" s="25">
        <f t="shared" si="3"/>
        <v>7410</v>
      </c>
    </row>
    <row r="27" spans="1:8" s="9" customFormat="1" ht="12.75" thickBot="1">
      <c r="A27" s="22" t="s">
        <v>88</v>
      </c>
      <c r="B27" s="23"/>
      <c r="C27" s="23"/>
      <c r="D27" s="23"/>
      <c r="E27" s="24"/>
      <c r="F27" s="25">
        <v>1079</v>
      </c>
      <c r="G27" s="25">
        <f t="shared" si="2"/>
        <v>1046.6299999999999</v>
      </c>
      <c r="H27" s="25">
        <f t="shared" si="3"/>
        <v>1025.05</v>
      </c>
    </row>
    <row r="28" spans="1:8" s="9" customFormat="1" ht="12.75" thickBot="1">
      <c r="A28" s="22" t="s">
        <v>153</v>
      </c>
      <c r="B28" s="23"/>
      <c r="C28" s="23"/>
      <c r="D28" s="23"/>
      <c r="E28" s="24"/>
      <c r="F28" s="25">
        <v>1417</v>
      </c>
      <c r="G28" s="25">
        <f t="shared" si="2"/>
        <v>1374.49</v>
      </c>
      <c r="H28" s="25">
        <f t="shared" si="3"/>
        <v>1346.1499999999999</v>
      </c>
    </row>
    <row r="29" spans="1:8" s="9" customFormat="1" ht="12.75" thickBot="1">
      <c r="A29" s="22" t="s">
        <v>89</v>
      </c>
      <c r="B29" s="23"/>
      <c r="C29" s="23"/>
      <c r="D29" s="23"/>
      <c r="E29" s="24"/>
      <c r="F29" s="25">
        <v>1664</v>
      </c>
      <c r="G29" s="25">
        <f t="shared" si="2"/>
        <v>1614.08</v>
      </c>
      <c r="H29" s="25">
        <f t="shared" si="3"/>
        <v>1580.8</v>
      </c>
    </row>
    <row r="30" spans="1:8" s="9" customFormat="1" ht="12.75" thickBot="1">
      <c r="A30" s="22" t="s">
        <v>90</v>
      </c>
      <c r="B30" s="23"/>
      <c r="C30" s="23"/>
      <c r="D30" s="23"/>
      <c r="E30" s="24"/>
      <c r="F30" s="25">
        <v>2119</v>
      </c>
      <c r="G30" s="25">
        <f t="shared" si="2"/>
        <v>2055.43</v>
      </c>
      <c r="H30" s="25">
        <f t="shared" si="3"/>
        <v>2013.05</v>
      </c>
    </row>
    <row r="31" spans="1:8" s="9" customFormat="1" ht="12.75" thickBot="1">
      <c r="A31" s="22" t="s">
        <v>91</v>
      </c>
      <c r="B31" s="23"/>
      <c r="C31" s="23"/>
      <c r="D31" s="23"/>
      <c r="E31" s="24"/>
      <c r="F31" s="25">
        <v>3731</v>
      </c>
      <c r="G31" s="25">
        <f t="shared" si="2"/>
        <v>3619.0699999999997</v>
      </c>
      <c r="H31" s="25">
        <f t="shared" si="3"/>
        <v>3544.45</v>
      </c>
    </row>
    <row r="32" spans="1:8" s="9" customFormat="1" ht="12.75" thickBot="1">
      <c r="A32" s="22" t="s">
        <v>92</v>
      </c>
      <c r="B32" s="23"/>
      <c r="C32" s="23"/>
      <c r="D32" s="23"/>
      <c r="E32" s="24"/>
      <c r="F32" s="25">
        <v>5889</v>
      </c>
      <c r="G32" s="25">
        <f t="shared" si="2"/>
        <v>5712.33</v>
      </c>
      <c r="H32" s="25">
        <f t="shared" si="3"/>
        <v>5594.55</v>
      </c>
    </row>
    <row r="33" spans="1:8" s="9" customFormat="1" ht="12.75" thickBot="1">
      <c r="A33" s="22" t="s">
        <v>93</v>
      </c>
      <c r="B33" s="23"/>
      <c r="C33" s="23"/>
      <c r="D33" s="23"/>
      <c r="E33" s="24"/>
      <c r="F33" s="25">
        <v>650</v>
      </c>
      <c r="G33" s="25">
        <f t="shared" si="2"/>
        <v>630.5</v>
      </c>
      <c r="H33" s="25">
        <f t="shared" si="3"/>
        <v>617.5</v>
      </c>
    </row>
    <row r="34" spans="1:8" s="9" customFormat="1" ht="12.75" thickBot="1">
      <c r="A34" s="22" t="s">
        <v>94</v>
      </c>
      <c r="B34" s="23"/>
      <c r="C34" s="23"/>
      <c r="D34" s="23"/>
      <c r="E34" s="24"/>
      <c r="F34" s="25">
        <v>975</v>
      </c>
      <c r="G34" s="25">
        <f t="shared" si="2"/>
        <v>945.75</v>
      </c>
      <c r="H34" s="25">
        <f t="shared" si="3"/>
        <v>926.25</v>
      </c>
    </row>
    <row r="35" spans="1:8" s="9" customFormat="1" ht="12.75" thickBot="1">
      <c r="A35" s="22" t="s">
        <v>95</v>
      </c>
      <c r="B35" s="23"/>
      <c r="C35" s="23"/>
      <c r="D35" s="23"/>
      <c r="E35" s="24"/>
      <c r="F35" s="25">
        <v>1170</v>
      </c>
      <c r="G35" s="25">
        <f t="shared" si="2"/>
        <v>1134.8999999999999</v>
      </c>
      <c r="H35" s="25">
        <f t="shared" si="3"/>
        <v>1111.5</v>
      </c>
    </row>
    <row r="36" spans="1:8" s="9" customFormat="1" ht="12.75" thickBot="1">
      <c r="A36" s="22" t="s">
        <v>96</v>
      </c>
      <c r="B36" s="23"/>
      <c r="C36" s="23"/>
      <c r="D36" s="23"/>
      <c r="E36" s="24"/>
      <c r="F36" s="25">
        <v>1950</v>
      </c>
      <c r="G36" s="25">
        <f t="shared" si="2"/>
        <v>1891.5</v>
      </c>
      <c r="H36" s="25">
        <f t="shared" si="3"/>
        <v>1852.5</v>
      </c>
    </row>
    <row r="37" spans="1:8" s="9" customFormat="1" ht="12.75" thickBot="1">
      <c r="A37" s="22" t="s">
        <v>97</v>
      </c>
      <c r="B37" s="23"/>
      <c r="C37" s="23"/>
      <c r="D37" s="23"/>
      <c r="E37" s="24"/>
      <c r="F37" s="25">
        <v>2990</v>
      </c>
      <c r="G37" s="25">
        <f t="shared" si="2"/>
        <v>2900.2999999999997</v>
      </c>
      <c r="H37" s="25">
        <f t="shared" si="3"/>
        <v>2840.5</v>
      </c>
    </row>
    <row r="38" spans="1:8" s="9" customFormat="1" ht="12.75" thickBot="1">
      <c r="A38" s="22" t="s">
        <v>154</v>
      </c>
      <c r="B38" s="23"/>
      <c r="C38" s="23"/>
      <c r="D38" s="23"/>
      <c r="E38" s="24"/>
      <c r="F38" s="25">
        <v>4160</v>
      </c>
      <c r="G38" s="25">
        <f t="shared" si="2"/>
        <v>4035.2</v>
      </c>
      <c r="H38" s="25">
        <f t="shared" si="3"/>
        <v>3952</v>
      </c>
    </row>
    <row r="39" spans="1:8" s="9" customFormat="1" ht="12.75" thickBot="1">
      <c r="A39" s="22" t="s">
        <v>155</v>
      </c>
      <c r="B39" s="23"/>
      <c r="C39" s="23"/>
      <c r="D39" s="23"/>
      <c r="E39" s="24"/>
      <c r="F39" s="25">
        <v>5850</v>
      </c>
      <c r="G39" s="25">
        <f t="shared" si="2"/>
        <v>5674.5</v>
      </c>
      <c r="H39" s="25">
        <f t="shared" si="3"/>
        <v>5557.5</v>
      </c>
    </row>
    <row r="40" spans="1:8" s="9" customFormat="1" ht="12.75" thickBot="1">
      <c r="A40" s="22" t="s">
        <v>98</v>
      </c>
      <c r="B40" s="23"/>
      <c r="C40" s="23"/>
      <c r="D40" s="23"/>
      <c r="E40" s="24"/>
      <c r="F40" s="25">
        <v>875</v>
      </c>
      <c r="G40" s="25">
        <f t="shared" si="2"/>
        <v>848.75</v>
      </c>
      <c r="H40" s="25">
        <f t="shared" si="3"/>
        <v>831.25</v>
      </c>
    </row>
    <row r="41" spans="1:8" s="9" customFormat="1" ht="12.75" thickBot="1">
      <c r="A41" s="22" t="s">
        <v>99</v>
      </c>
      <c r="B41" s="23"/>
      <c r="C41" s="23"/>
      <c r="D41" s="23"/>
      <c r="E41" s="24"/>
      <c r="F41" s="25">
        <v>875</v>
      </c>
      <c r="G41" s="25">
        <f t="shared" si="2"/>
        <v>848.75</v>
      </c>
      <c r="H41" s="25">
        <f t="shared" si="3"/>
        <v>831.25</v>
      </c>
    </row>
    <row r="42" spans="1:8" s="9" customFormat="1" ht="12.75" thickBot="1">
      <c r="A42" s="22" t="s">
        <v>100</v>
      </c>
      <c r="B42" s="23"/>
      <c r="C42" s="23"/>
      <c r="D42" s="23"/>
      <c r="E42" s="24"/>
      <c r="F42" s="25">
        <v>1000</v>
      </c>
      <c r="G42" s="25">
        <f t="shared" si="2"/>
        <v>970</v>
      </c>
      <c r="H42" s="25">
        <f t="shared" si="3"/>
        <v>950</v>
      </c>
    </row>
    <row r="43" spans="1:8" s="9" customFormat="1" ht="12.75" thickBot="1">
      <c r="A43" s="22" t="s">
        <v>101</v>
      </c>
      <c r="B43" s="23"/>
      <c r="C43" s="23"/>
      <c r="D43" s="23"/>
      <c r="E43" s="24"/>
      <c r="F43" s="25">
        <v>1125</v>
      </c>
      <c r="G43" s="25">
        <f t="shared" si="2"/>
        <v>1091.25</v>
      </c>
      <c r="H43" s="25">
        <f t="shared" si="3"/>
        <v>1068.75</v>
      </c>
    </row>
    <row r="44" spans="1:8" s="9" customFormat="1" ht="12.75" thickBot="1">
      <c r="A44" s="22" t="s">
        <v>102</v>
      </c>
      <c r="B44" s="23"/>
      <c r="C44" s="23"/>
      <c r="D44" s="23"/>
      <c r="E44" s="24"/>
      <c r="F44" s="25">
        <v>1562</v>
      </c>
      <c r="G44" s="25">
        <f t="shared" si="2"/>
        <v>1515.1399999999999</v>
      </c>
      <c r="H44" s="25">
        <f t="shared" si="3"/>
        <v>1483.8999999999999</v>
      </c>
    </row>
    <row r="45" spans="1:8" s="9" customFormat="1" ht="12.75" thickBot="1">
      <c r="A45" s="22" t="s">
        <v>103</v>
      </c>
      <c r="B45" s="23"/>
      <c r="C45" s="23"/>
      <c r="D45" s="23"/>
      <c r="E45" s="24"/>
      <c r="F45" s="25">
        <v>455</v>
      </c>
      <c r="G45" s="25">
        <f t="shared" si="2"/>
        <v>441.34999999999997</v>
      </c>
      <c r="H45" s="25">
        <f t="shared" si="3"/>
        <v>432.25</v>
      </c>
    </row>
    <row r="46" spans="1:8" s="9" customFormat="1" ht="12.75" thickBot="1">
      <c r="A46" s="22" t="s">
        <v>104</v>
      </c>
      <c r="B46" s="23"/>
      <c r="C46" s="23"/>
      <c r="D46" s="23"/>
      <c r="E46" s="24"/>
      <c r="F46" s="25">
        <v>520</v>
      </c>
      <c r="G46" s="25">
        <f t="shared" si="2"/>
        <v>504.4</v>
      </c>
      <c r="H46" s="25">
        <f t="shared" si="3"/>
        <v>494</v>
      </c>
    </row>
    <row r="47" spans="1:8" s="9" customFormat="1" ht="12.75" thickBot="1">
      <c r="A47" s="22" t="s">
        <v>105</v>
      </c>
      <c r="B47" s="23"/>
      <c r="C47" s="23"/>
      <c r="D47" s="23"/>
      <c r="E47" s="24"/>
      <c r="F47" s="25">
        <v>585</v>
      </c>
      <c r="G47" s="25">
        <f t="shared" si="2"/>
        <v>567.4499999999999</v>
      </c>
      <c r="H47" s="25">
        <f t="shared" si="3"/>
        <v>555.75</v>
      </c>
    </row>
    <row r="48" spans="1:8" s="9" customFormat="1" ht="12.75" thickBot="1">
      <c r="A48" s="22" t="s">
        <v>106</v>
      </c>
      <c r="B48" s="23"/>
      <c r="C48" s="23"/>
      <c r="D48" s="23"/>
      <c r="E48" s="24"/>
      <c r="F48" s="25">
        <v>650</v>
      </c>
      <c r="G48" s="25">
        <f t="shared" si="2"/>
        <v>630.5</v>
      </c>
      <c r="H48" s="25">
        <f t="shared" si="3"/>
        <v>617.5</v>
      </c>
    </row>
    <row r="49" spans="1:8" s="9" customFormat="1" ht="12.75" thickBot="1">
      <c r="A49" s="22" t="s">
        <v>107</v>
      </c>
      <c r="B49" s="23"/>
      <c r="C49" s="23"/>
      <c r="D49" s="23"/>
      <c r="E49" s="24"/>
      <c r="F49" s="25">
        <v>715</v>
      </c>
      <c r="G49" s="25">
        <f t="shared" si="2"/>
        <v>693.55</v>
      </c>
      <c r="H49" s="25">
        <f t="shared" si="3"/>
        <v>679.25</v>
      </c>
    </row>
    <row r="50" spans="1:8" s="9" customFormat="1" ht="12.75" thickBot="1">
      <c r="A50" s="22" t="s">
        <v>108</v>
      </c>
      <c r="B50" s="23"/>
      <c r="C50" s="23"/>
      <c r="D50" s="23"/>
      <c r="E50" s="24"/>
      <c r="F50" s="25">
        <v>780</v>
      </c>
      <c r="G50" s="25">
        <f t="shared" si="2"/>
        <v>756.6</v>
      </c>
      <c r="H50" s="25">
        <f t="shared" si="3"/>
        <v>741</v>
      </c>
    </row>
    <row r="51" spans="1:10" s="9" customFormat="1" ht="12.75" thickBot="1">
      <c r="A51" s="18" t="s">
        <v>156</v>
      </c>
      <c r="B51" s="19"/>
      <c r="C51" s="19"/>
      <c r="D51" s="19"/>
      <c r="E51" s="19"/>
      <c r="F51" s="20"/>
      <c r="G51" s="20"/>
      <c r="H51" s="21"/>
      <c r="J51" s="14"/>
    </row>
    <row r="52" spans="1:8" s="9" customFormat="1" ht="12.75" thickBot="1">
      <c r="A52" s="41" t="s">
        <v>109</v>
      </c>
      <c r="B52" s="20"/>
      <c r="C52" s="20"/>
      <c r="D52" s="20"/>
      <c r="E52" s="21"/>
      <c r="F52" s="30">
        <v>8.58</v>
      </c>
      <c r="G52" s="30">
        <f aca="true" t="shared" si="4" ref="G52:G63">PRODUCT(F52,0.97)</f>
        <v>8.3226</v>
      </c>
      <c r="H52" s="30">
        <f aca="true" t="shared" si="5" ref="H52:H63">PRODUCT(F52,0.95)</f>
        <v>8.151</v>
      </c>
    </row>
    <row r="53" spans="1:8" s="9" customFormat="1" ht="12.75" thickBot="1">
      <c r="A53" s="22" t="s">
        <v>110</v>
      </c>
      <c r="B53" s="23"/>
      <c r="C53" s="23"/>
      <c r="D53" s="23"/>
      <c r="E53" s="24"/>
      <c r="F53" s="25">
        <v>8.58</v>
      </c>
      <c r="G53" s="25">
        <f t="shared" si="4"/>
        <v>8.3226</v>
      </c>
      <c r="H53" s="25">
        <f t="shared" si="5"/>
        <v>8.151</v>
      </c>
    </row>
    <row r="54" spans="1:8" s="9" customFormat="1" ht="12.75" thickBot="1">
      <c r="A54" s="22" t="s">
        <v>111</v>
      </c>
      <c r="B54" s="23"/>
      <c r="C54" s="23"/>
      <c r="D54" s="23"/>
      <c r="E54" s="24"/>
      <c r="F54" s="25">
        <v>10.01</v>
      </c>
      <c r="G54" s="25">
        <f t="shared" si="4"/>
        <v>9.7097</v>
      </c>
      <c r="H54" s="25">
        <f t="shared" si="5"/>
        <v>9.5095</v>
      </c>
    </row>
    <row r="55" spans="1:8" s="9" customFormat="1" ht="12.75" thickBot="1">
      <c r="A55" s="22" t="s">
        <v>112</v>
      </c>
      <c r="B55" s="23"/>
      <c r="C55" s="23"/>
      <c r="D55" s="23"/>
      <c r="E55" s="24"/>
      <c r="F55" s="25">
        <v>10.4</v>
      </c>
      <c r="G55" s="25">
        <f t="shared" si="4"/>
        <v>10.088</v>
      </c>
      <c r="H55" s="25">
        <f t="shared" si="5"/>
        <v>9.879999999999999</v>
      </c>
    </row>
    <row r="56" spans="1:8" s="9" customFormat="1" ht="12.75" thickBot="1">
      <c r="A56" s="22" t="s">
        <v>113</v>
      </c>
      <c r="B56" s="23"/>
      <c r="C56" s="23"/>
      <c r="D56" s="23"/>
      <c r="E56" s="24"/>
      <c r="F56" s="25">
        <v>13</v>
      </c>
      <c r="G56" s="25">
        <f t="shared" si="4"/>
        <v>12.61</v>
      </c>
      <c r="H56" s="25">
        <f t="shared" si="5"/>
        <v>12.35</v>
      </c>
    </row>
    <row r="57" spans="1:8" s="9" customFormat="1" ht="12.75" thickBot="1">
      <c r="A57" s="22" t="s">
        <v>145</v>
      </c>
      <c r="B57" s="23"/>
      <c r="C57" s="23"/>
      <c r="D57" s="23"/>
      <c r="E57" s="24"/>
      <c r="F57" s="25">
        <v>14.3</v>
      </c>
      <c r="G57" s="25">
        <f t="shared" si="4"/>
        <v>13.871</v>
      </c>
      <c r="H57" s="25">
        <f t="shared" si="5"/>
        <v>13.585</v>
      </c>
    </row>
    <row r="58" spans="1:8" s="9" customFormat="1" ht="12.75" thickBot="1">
      <c r="A58" s="22" t="s">
        <v>114</v>
      </c>
      <c r="B58" s="23"/>
      <c r="C58" s="23"/>
      <c r="D58" s="23"/>
      <c r="E58" s="24"/>
      <c r="F58" s="25">
        <v>15.6</v>
      </c>
      <c r="G58" s="25">
        <f t="shared" si="4"/>
        <v>15.132</v>
      </c>
      <c r="H58" s="25">
        <f t="shared" si="5"/>
        <v>14.819999999999999</v>
      </c>
    </row>
    <row r="59" spans="1:8" s="9" customFormat="1" ht="12.75" thickBot="1">
      <c r="A59" s="22" t="s">
        <v>115</v>
      </c>
      <c r="B59" s="23"/>
      <c r="C59" s="23"/>
      <c r="D59" s="23"/>
      <c r="E59" s="24"/>
      <c r="F59" s="25">
        <v>18.2</v>
      </c>
      <c r="G59" s="25">
        <f t="shared" si="4"/>
        <v>17.654</v>
      </c>
      <c r="H59" s="25">
        <f t="shared" si="5"/>
        <v>17.29</v>
      </c>
    </row>
    <row r="60" spans="1:8" s="9" customFormat="1" ht="12.75" thickBot="1">
      <c r="A60" s="22" t="s">
        <v>116</v>
      </c>
      <c r="B60" s="23"/>
      <c r="C60" s="23"/>
      <c r="D60" s="23"/>
      <c r="E60" s="24"/>
      <c r="F60" s="25">
        <v>31.2</v>
      </c>
      <c r="G60" s="25">
        <f t="shared" si="4"/>
        <v>30.264</v>
      </c>
      <c r="H60" s="25">
        <f t="shared" si="5"/>
        <v>29.639999999999997</v>
      </c>
    </row>
    <row r="61" spans="1:8" s="9" customFormat="1" ht="12.75" thickBot="1">
      <c r="A61" s="22" t="s">
        <v>117</v>
      </c>
      <c r="B61" s="23"/>
      <c r="C61" s="23"/>
      <c r="D61" s="23"/>
      <c r="E61" s="24"/>
      <c r="F61" s="25">
        <v>40.3</v>
      </c>
      <c r="G61" s="25">
        <f t="shared" si="4"/>
        <v>39.090999999999994</v>
      </c>
      <c r="H61" s="25">
        <f t="shared" si="5"/>
        <v>38.285</v>
      </c>
    </row>
    <row r="62" spans="1:8" s="9" customFormat="1" ht="12.75" thickBot="1">
      <c r="A62" s="22" t="s">
        <v>118</v>
      </c>
      <c r="B62" s="23"/>
      <c r="C62" s="23"/>
      <c r="D62" s="23"/>
      <c r="E62" s="24"/>
      <c r="F62" s="25">
        <v>50.05</v>
      </c>
      <c r="G62" s="25">
        <f t="shared" si="4"/>
        <v>48.5485</v>
      </c>
      <c r="H62" s="25">
        <f t="shared" si="5"/>
        <v>47.54749999999999</v>
      </c>
    </row>
    <row r="63" spans="1:9" s="9" customFormat="1" ht="12.75" thickBot="1">
      <c r="A63" s="22" t="s">
        <v>119</v>
      </c>
      <c r="B63" s="23"/>
      <c r="C63" s="23"/>
      <c r="D63" s="23"/>
      <c r="E63" s="24"/>
      <c r="F63" s="25">
        <v>78</v>
      </c>
      <c r="G63" s="25">
        <f t="shared" si="4"/>
        <v>75.66</v>
      </c>
      <c r="H63" s="25">
        <f t="shared" si="5"/>
        <v>74.1</v>
      </c>
      <c r="I63" s="11" t="s">
        <v>491</v>
      </c>
    </row>
    <row r="67" ht="12.75">
      <c r="H67" s="49"/>
    </row>
  </sheetData>
  <sheetProtection/>
  <mergeCells count="2">
    <mergeCell ref="A1:D1"/>
    <mergeCell ref="A2:E2"/>
  </mergeCells>
  <printOptions/>
  <pageMargins left="0.7086614173228346" right="0" top="0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4" width="9.140625" style="1" customWidth="1"/>
    <col min="5" max="5" width="15.421875" style="1" customWidth="1"/>
    <col min="6" max="6" width="11.28125" style="1" bestFit="1" customWidth="1"/>
    <col min="7" max="8" width="11.28125" style="1" customWidth="1"/>
    <col min="9" max="16384" width="9.140625" style="1" customWidth="1"/>
  </cols>
  <sheetData>
    <row r="1" spans="1:8" ht="12.75" customHeight="1">
      <c r="A1" s="196" t="s">
        <v>329</v>
      </c>
      <c r="B1" s="197"/>
      <c r="C1" s="197"/>
      <c r="D1" s="197"/>
      <c r="E1" s="198"/>
      <c r="F1" s="199"/>
      <c r="G1" s="199"/>
      <c r="H1" s="199"/>
    </row>
    <row r="2" spans="1:8" ht="12.75" customHeight="1">
      <c r="A2" s="197"/>
      <c r="B2" s="197"/>
      <c r="C2" s="197"/>
      <c r="D2" s="197"/>
      <c r="E2" s="199"/>
      <c r="F2" s="199"/>
      <c r="G2" s="199"/>
      <c r="H2" s="199"/>
    </row>
    <row r="3" spans="1:8" ht="10.5" customHeight="1">
      <c r="A3" s="200" t="s">
        <v>535</v>
      </c>
      <c r="B3" s="201"/>
      <c r="C3" s="201"/>
      <c r="D3" s="201"/>
      <c r="E3" s="199"/>
      <c r="F3" s="199"/>
      <c r="G3" s="199"/>
      <c r="H3" s="199"/>
    </row>
    <row r="4" spans="1:11" ht="11.25" customHeight="1">
      <c r="A4" s="201" t="s">
        <v>18</v>
      </c>
      <c r="B4" s="201"/>
      <c r="C4" s="201"/>
      <c r="D4" s="201"/>
      <c r="E4" s="199"/>
      <c r="F4" s="199"/>
      <c r="G4" s="199"/>
      <c r="H4" s="199"/>
      <c r="I4" s="2"/>
      <c r="K4" s="2"/>
    </row>
    <row r="5" spans="1:9" ht="10.5" customHeight="1" thickBot="1">
      <c r="A5" s="192"/>
      <c r="B5" s="192"/>
      <c r="C5" s="192"/>
      <c r="D5" s="192"/>
      <c r="E5" s="3"/>
      <c r="F5" s="3"/>
      <c r="G5" s="3"/>
      <c r="H5" s="124">
        <v>42856</v>
      </c>
      <c r="I5" s="2"/>
    </row>
    <row r="6" spans="1:11" s="9" customFormat="1" ht="12">
      <c r="A6" s="4"/>
      <c r="B6" s="5"/>
      <c r="C6" s="5"/>
      <c r="D6" s="5"/>
      <c r="E6" s="6"/>
      <c r="F6" s="7"/>
      <c r="G6" s="8" t="s">
        <v>5</v>
      </c>
      <c r="H6" s="8" t="s">
        <v>7</v>
      </c>
      <c r="J6" s="10"/>
      <c r="K6" s="11"/>
    </row>
    <row r="7" spans="1:10" s="9" customFormat="1" ht="12">
      <c r="A7" s="202" t="s">
        <v>0</v>
      </c>
      <c r="B7" s="203"/>
      <c r="C7" s="203"/>
      <c r="D7" s="203"/>
      <c r="E7" s="204"/>
      <c r="F7" s="12" t="s">
        <v>4</v>
      </c>
      <c r="G7" s="13" t="s">
        <v>6</v>
      </c>
      <c r="H7" s="13" t="s">
        <v>19</v>
      </c>
      <c r="J7" s="14"/>
    </row>
    <row r="8" spans="1:10" s="9" customFormat="1" ht="12.75" thickBot="1">
      <c r="A8" s="15"/>
      <c r="B8" s="16"/>
      <c r="C8" s="16"/>
      <c r="D8" s="16"/>
      <c r="E8" s="17"/>
      <c r="F8" s="13"/>
      <c r="G8" s="13" t="s">
        <v>8</v>
      </c>
      <c r="H8" s="13" t="s">
        <v>9</v>
      </c>
      <c r="J8" s="14"/>
    </row>
    <row r="9" spans="1:10" s="9" customFormat="1" ht="12.75" thickBot="1">
      <c r="A9" s="18" t="s">
        <v>141</v>
      </c>
      <c r="B9" s="19"/>
      <c r="C9" s="19"/>
      <c r="D9" s="19"/>
      <c r="E9" s="19"/>
      <c r="F9" s="20"/>
      <c r="G9" s="20"/>
      <c r="H9" s="21"/>
      <c r="J9" s="14"/>
    </row>
    <row r="10" spans="1:8" s="9" customFormat="1" ht="12.75" thickBot="1">
      <c r="A10" s="22" t="s">
        <v>48</v>
      </c>
      <c r="B10" s="23"/>
      <c r="C10" s="23"/>
      <c r="D10" s="23"/>
      <c r="E10" s="24"/>
      <c r="F10" s="25">
        <v>1470</v>
      </c>
      <c r="G10" s="25">
        <f aca="true" t="shared" si="0" ref="G10:G33">PRODUCT(F10,0.97)</f>
        <v>1425.8999999999999</v>
      </c>
      <c r="H10" s="25">
        <f aca="true" t="shared" si="1" ref="H10:H33">PRODUCT(F10,0.95)</f>
        <v>1396.5</v>
      </c>
    </row>
    <row r="11" spans="1:8" s="9" customFormat="1" ht="12.75" thickBot="1">
      <c r="A11" s="22" t="s">
        <v>49</v>
      </c>
      <c r="B11" s="20"/>
      <c r="C11" s="20"/>
      <c r="D11" s="20"/>
      <c r="E11" s="21"/>
      <c r="F11" s="25">
        <v>2025</v>
      </c>
      <c r="G11" s="25">
        <f t="shared" si="0"/>
        <v>1964.25</v>
      </c>
      <c r="H11" s="25">
        <f t="shared" si="1"/>
        <v>1923.75</v>
      </c>
    </row>
    <row r="12" spans="1:8" s="9" customFormat="1" ht="12.75" thickBot="1">
      <c r="A12" s="22" t="s">
        <v>50</v>
      </c>
      <c r="B12" s="20"/>
      <c r="C12" s="20"/>
      <c r="D12" s="20"/>
      <c r="E12" s="21"/>
      <c r="F12" s="25">
        <v>2250</v>
      </c>
      <c r="G12" s="25">
        <f t="shared" si="0"/>
        <v>2182.5</v>
      </c>
      <c r="H12" s="25">
        <f t="shared" si="1"/>
        <v>2137.5</v>
      </c>
    </row>
    <row r="13" spans="1:8" s="9" customFormat="1" ht="12.75" thickBot="1">
      <c r="A13" s="22" t="s">
        <v>51</v>
      </c>
      <c r="B13" s="20"/>
      <c r="C13" s="20"/>
      <c r="D13" s="20"/>
      <c r="E13" s="21"/>
      <c r="F13" s="25">
        <v>2475</v>
      </c>
      <c r="G13" s="25">
        <f t="shared" si="0"/>
        <v>2400.75</v>
      </c>
      <c r="H13" s="25">
        <f t="shared" si="1"/>
        <v>2351.25</v>
      </c>
    </row>
    <row r="14" spans="1:8" s="9" customFormat="1" ht="12.75" thickBot="1">
      <c r="A14" s="22" t="s">
        <v>52</v>
      </c>
      <c r="B14" s="20"/>
      <c r="C14" s="20"/>
      <c r="D14" s="20"/>
      <c r="E14" s="21"/>
      <c r="F14" s="25">
        <v>2775</v>
      </c>
      <c r="G14" s="25">
        <f t="shared" si="0"/>
        <v>2691.75</v>
      </c>
      <c r="H14" s="25">
        <f t="shared" si="1"/>
        <v>2636.25</v>
      </c>
    </row>
    <row r="15" spans="1:8" s="9" customFormat="1" ht="12.75" thickBot="1">
      <c r="A15" s="22" t="s">
        <v>53</v>
      </c>
      <c r="B15" s="23"/>
      <c r="C15" s="23"/>
      <c r="D15" s="23"/>
      <c r="E15" s="24"/>
      <c r="F15" s="25">
        <v>3000</v>
      </c>
      <c r="G15" s="25">
        <f t="shared" si="0"/>
        <v>2910</v>
      </c>
      <c r="H15" s="25">
        <f t="shared" si="1"/>
        <v>2850</v>
      </c>
    </row>
    <row r="16" spans="1:8" s="9" customFormat="1" ht="12.75" thickBot="1">
      <c r="A16" s="22" t="s">
        <v>54</v>
      </c>
      <c r="B16" s="23"/>
      <c r="C16" s="23"/>
      <c r="D16" s="23"/>
      <c r="E16" s="24"/>
      <c r="F16" s="25">
        <v>4350</v>
      </c>
      <c r="G16" s="25">
        <f t="shared" si="0"/>
        <v>4219.5</v>
      </c>
      <c r="H16" s="25">
        <f t="shared" si="1"/>
        <v>4132.5</v>
      </c>
    </row>
    <row r="17" spans="1:8" s="9" customFormat="1" ht="12.75" thickBot="1">
      <c r="A17" s="22" t="s">
        <v>55</v>
      </c>
      <c r="B17" s="23"/>
      <c r="C17" s="23"/>
      <c r="D17" s="23"/>
      <c r="E17" s="24"/>
      <c r="F17" s="25">
        <v>4650</v>
      </c>
      <c r="G17" s="25">
        <f t="shared" si="0"/>
        <v>4510.5</v>
      </c>
      <c r="H17" s="25">
        <f t="shared" si="1"/>
        <v>4417.5</v>
      </c>
    </row>
    <row r="18" spans="1:8" s="9" customFormat="1" ht="12.75" thickBot="1">
      <c r="A18" s="22" t="s">
        <v>56</v>
      </c>
      <c r="B18" s="23"/>
      <c r="C18" s="23"/>
      <c r="D18" s="23"/>
      <c r="E18" s="24"/>
      <c r="F18" s="25">
        <v>4800</v>
      </c>
      <c r="G18" s="25">
        <f t="shared" si="0"/>
        <v>4656</v>
      </c>
      <c r="H18" s="25">
        <f t="shared" si="1"/>
        <v>4560</v>
      </c>
    </row>
    <row r="19" spans="1:8" s="9" customFormat="1" ht="12.75" thickBot="1">
      <c r="A19" s="22" t="s">
        <v>57</v>
      </c>
      <c r="B19" s="23"/>
      <c r="C19" s="23"/>
      <c r="D19" s="23"/>
      <c r="E19" s="24"/>
      <c r="F19" s="25">
        <v>5700</v>
      </c>
      <c r="G19" s="25">
        <f t="shared" si="0"/>
        <v>5529</v>
      </c>
      <c r="H19" s="25">
        <f t="shared" si="1"/>
        <v>5415</v>
      </c>
    </row>
    <row r="20" spans="1:8" s="9" customFormat="1" ht="12.75" thickBot="1">
      <c r="A20" s="22" t="s">
        <v>58</v>
      </c>
      <c r="B20" s="23"/>
      <c r="C20" s="23"/>
      <c r="D20" s="23"/>
      <c r="E20" s="24"/>
      <c r="F20" s="25">
        <v>6600</v>
      </c>
      <c r="G20" s="25">
        <f t="shared" si="0"/>
        <v>6402</v>
      </c>
      <c r="H20" s="25">
        <f t="shared" si="1"/>
        <v>6270</v>
      </c>
    </row>
    <row r="21" spans="1:8" s="9" customFormat="1" ht="12.75" thickBot="1">
      <c r="A21" s="22" t="s">
        <v>59</v>
      </c>
      <c r="B21" s="23"/>
      <c r="C21" s="23"/>
      <c r="D21" s="23"/>
      <c r="E21" s="24"/>
      <c r="F21" s="25">
        <v>6900</v>
      </c>
      <c r="G21" s="25">
        <f t="shared" si="0"/>
        <v>6693</v>
      </c>
      <c r="H21" s="25">
        <f t="shared" si="1"/>
        <v>6555</v>
      </c>
    </row>
    <row r="22" spans="1:8" s="9" customFormat="1" ht="12.75" thickBot="1">
      <c r="A22" s="22" t="s">
        <v>60</v>
      </c>
      <c r="B22" s="23"/>
      <c r="C22" s="23"/>
      <c r="D22" s="23"/>
      <c r="E22" s="24"/>
      <c r="F22" s="25">
        <v>7200</v>
      </c>
      <c r="G22" s="25">
        <f t="shared" si="0"/>
        <v>6984</v>
      </c>
      <c r="H22" s="25">
        <f t="shared" si="1"/>
        <v>6840</v>
      </c>
    </row>
    <row r="23" spans="1:8" s="9" customFormat="1" ht="12.75" thickBot="1">
      <c r="A23" s="22" t="s">
        <v>61</v>
      </c>
      <c r="B23" s="23"/>
      <c r="C23" s="23"/>
      <c r="D23" s="23"/>
      <c r="E23" s="24"/>
      <c r="F23" s="25">
        <v>7800</v>
      </c>
      <c r="G23" s="25">
        <f t="shared" si="0"/>
        <v>7566</v>
      </c>
      <c r="H23" s="25">
        <f t="shared" si="1"/>
        <v>7410</v>
      </c>
    </row>
    <row r="24" spans="1:8" s="9" customFormat="1" ht="12.75" thickBot="1">
      <c r="A24" s="22" t="s">
        <v>469</v>
      </c>
      <c r="B24" s="23"/>
      <c r="C24" s="23"/>
      <c r="D24" s="23"/>
      <c r="E24" s="24"/>
      <c r="F24" s="25">
        <v>9900</v>
      </c>
      <c r="G24" s="25">
        <f t="shared" si="0"/>
        <v>9603</v>
      </c>
      <c r="H24" s="25">
        <f t="shared" si="1"/>
        <v>9405</v>
      </c>
    </row>
    <row r="25" spans="1:8" s="9" customFormat="1" ht="12.75" thickBot="1">
      <c r="A25" s="22" t="s">
        <v>470</v>
      </c>
      <c r="B25" s="23"/>
      <c r="C25" s="23"/>
      <c r="D25" s="23"/>
      <c r="E25" s="24"/>
      <c r="F25" s="25">
        <v>10950</v>
      </c>
      <c r="G25" s="25">
        <f t="shared" si="0"/>
        <v>10621.5</v>
      </c>
      <c r="H25" s="25">
        <f t="shared" si="1"/>
        <v>10402.5</v>
      </c>
    </row>
    <row r="26" spans="1:8" s="9" customFormat="1" ht="12.75" thickBot="1">
      <c r="A26" s="22" t="s">
        <v>68</v>
      </c>
      <c r="B26" s="23"/>
      <c r="C26" s="23"/>
      <c r="D26" s="23"/>
      <c r="E26" s="24"/>
      <c r="F26" s="25">
        <v>11400</v>
      </c>
      <c r="G26" s="25">
        <f t="shared" si="0"/>
        <v>11058</v>
      </c>
      <c r="H26" s="25">
        <f t="shared" si="1"/>
        <v>10830</v>
      </c>
    </row>
    <row r="27" spans="1:8" s="9" customFormat="1" ht="12.75" thickBot="1">
      <c r="A27" s="22" t="s">
        <v>69</v>
      </c>
      <c r="B27" s="23"/>
      <c r="C27" s="23"/>
      <c r="D27" s="23"/>
      <c r="E27" s="24"/>
      <c r="F27" s="25">
        <v>12600</v>
      </c>
      <c r="G27" s="25">
        <f t="shared" si="0"/>
        <v>12222</v>
      </c>
      <c r="H27" s="25">
        <f t="shared" si="1"/>
        <v>11970</v>
      </c>
    </row>
    <row r="28" spans="1:8" s="9" customFormat="1" ht="12.75" thickBot="1">
      <c r="A28" s="22" t="s">
        <v>536</v>
      </c>
      <c r="B28" s="23"/>
      <c r="C28" s="23"/>
      <c r="D28" s="23"/>
      <c r="E28" s="24"/>
      <c r="F28" s="25">
        <v>14700</v>
      </c>
      <c r="G28" s="25">
        <f t="shared" si="0"/>
        <v>14259</v>
      </c>
      <c r="H28" s="25">
        <f t="shared" si="1"/>
        <v>13965</v>
      </c>
    </row>
    <row r="29" spans="1:8" s="9" customFormat="1" ht="12.75" thickBot="1">
      <c r="A29" s="22" t="s">
        <v>471</v>
      </c>
      <c r="B29" s="23"/>
      <c r="C29" s="23"/>
      <c r="D29" s="23"/>
      <c r="E29" s="24"/>
      <c r="F29" s="25">
        <v>17250</v>
      </c>
      <c r="G29" s="25">
        <f t="shared" si="0"/>
        <v>16732.5</v>
      </c>
      <c r="H29" s="25">
        <f t="shared" si="1"/>
        <v>16387.5</v>
      </c>
    </row>
    <row r="30" spans="1:8" s="9" customFormat="1" ht="12.75" thickBot="1">
      <c r="A30" s="22" t="s">
        <v>472</v>
      </c>
      <c r="B30" s="23"/>
      <c r="C30" s="23"/>
      <c r="D30" s="23"/>
      <c r="E30" s="24"/>
      <c r="F30" s="25">
        <v>18000</v>
      </c>
      <c r="G30" s="25">
        <f t="shared" si="0"/>
        <v>17460</v>
      </c>
      <c r="H30" s="25">
        <f t="shared" si="1"/>
        <v>17100</v>
      </c>
    </row>
    <row r="31" spans="1:8" s="9" customFormat="1" ht="12.75" thickBot="1">
      <c r="A31" s="22" t="s">
        <v>473</v>
      </c>
      <c r="B31" s="23"/>
      <c r="C31" s="23"/>
      <c r="D31" s="23"/>
      <c r="E31" s="24"/>
      <c r="F31" s="25">
        <v>19200</v>
      </c>
      <c r="G31" s="25">
        <f t="shared" si="0"/>
        <v>18624</v>
      </c>
      <c r="H31" s="25">
        <f t="shared" si="1"/>
        <v>18240</v>
      </c>
    </row>
    <row r="32" spans="1:8" s="9" customFormat="1" ht="12.75" thickBot="1">
      <c r="A32" s="22" t="s">
        <v>474</v>
      </c>
      <c r="B32" s="23"/>
      <c r="C32" s="23"/>
      <c r="D32" s="23"/>
      <c r="E32" s="24"/>
      <c r="F32" s="25">
        <v>20550</v>
      </c>
      <c r="G32" s="25">
        <f t="shared" si="0"/>
        <v>19933.5</v>
      </c>
      <c r="H32" s="25">
        <f t="shared" si="1"/>
        <v>19522.5</v>
      </c>
    </row>
    <row r="33" spans="1:8" s="9" customFormat="1" ht="12.75" thickBot="1">
      <c r="A33" s="22" t="s">
        <v>475</v>
      </c>
      <c r="B33" s="23"/>
      <c r="C33" s="23"/>
      <c r="D33" s="23"/>
      <c r="E33" s="24"/>
      <c r="F33" s="25">
        <v>21000</v>
      </c>
      <c r="G33" s="25">
        <f t="shared" si="0"/>
        <v>20370</v>
      </c>
      <c r="H33" s="25">
        <f t="shared" si="1"/>
        <v>19950</v>
      </c>
    </row>
    <row r="34" spans="1:10" s="9" customFormat="1" ht="12.75" thickBot="1">
      <c r="A34" s="18" t="s">
        <v>142</v>
      </c>
      <c r="B34" s="19"/>
      <c r="C34" s="19"/>
      <c r="D34" s="19"/>
      <c r="E34" s="19"/>
      <c r="F34" s="20"/>
      <c r="G34" s="20"/>
      <c r="H34" s="21"/>
      <c r="J34" s="14"/>
    </row>
    <row r="35" spans="1:8" s="9" customFormat="1" ht="12.75" thickBot="1">
      <c r="A35" s="22" t="s">
        <v>62</v>
      </c>
      <c r="B35" s="23"/>
      <c r="C35" s="23"/>
      <c r="D35" s="23"/>
      <c r="E35" s="24"/>
      <c r="F35" s="25">
        <v>1125</v>
      </c>
      <c r="G35" s="25">
        <f aca="true" t="shared" si="2" ref="G35:G43">PRODUCT(F35,0.97)</f>
        <v>1091.25</v>
      </c>
      <c r="H35" s="25">
        <f aca="true" t="shared" si="3" ref="H35:H43">PRODUCT(F35,0.95)</f>
        <v>1068.75</v>
      </c>
    </row>
    <row r="36" spans="1:8" s="9" customFormat="1" ht="12.75" thickBot="1">
      <c r="A36" s="22" t="s">
        <v>476</v>
      </c>
      <c r="B36" s="23"/>
      <c r="C36" s="23"/>
      <c r="D36" s="23"/>
      <c r="E36" s="24"/>
      <c r="F36" s="25">
        <v>1575</v>
      </c>
      <c r="G36" s="25">
        <f t="shared" si="2"/>
        <v>1527.75</v>
      </c>
      <c r="H36" s="25">
        <f t="shared" si="3"/>
        <v>1496.25</v>
      </c>
    </row>
    <row r="37" spans="1:8" s="9" customFormat="1" ht="12.75" thickBot="1">
      <c r="A37" s="22" t="s">
        <v>63</v>
      </c>
      <c r="B37" s="23"/>
      <c r="C37" s="23"/>
      <c r="D37" s="23"/>
      <c r="E37" s="24"/>
      <c r="F37" s="25">
        <v>1650</v>
      </c>
      <c r="G37" s="25">
        <f t="shared" si="2"/>
        <v>1600.5</v>
      </c>
      <c r="H37" s="25">
        <f t="shared" si="3"/>
        <v>1567.5</v>
      </c>
    </row>
    <row r="38" spans="1:8" s="9" customFormat="1" ht="12.75" thickBot="1">
      <c r="A38" s="22" t="s">
        <v>64</v>
      </c>
      <c r="B38" s="23"/>
      <c r="C38" s="23"/>
      <c r="D38" s="23"/>
      <c r="E38" s="24"/>
      <c r="F38" s="25">
        <v>2250</v>
      </c>
      <c r="G38" s="25">
        <f t="shared" si="2"/>
        <v>2182.5</v>
      </c>
      <c r="H38" s="25">
        <f t="shared" si="3"/>
        <v>2137.5</v>
      </c>
    </row>
    <row r="39" spans="1:8" s="9" customFormat="1" ht="12.75" thickBot="1">
      <c r="A39" s="22" t="s">
        <v>477</v>
      </c>
      <c r="B39" s="23"/>
      <c r="C39" s="23"/>
      <c r="D39" s="23"/>
      <c r="E39" s="24"/>
      <c r="F39" s="25">
        <v>3450</v>
      </c>
      <c r="G39" s="25">
        <f t="shared" si="2"/>
        <v>3346.5</v>
      </c>
      <c r="H39" s="25">
        <f t="shared" si="3"/>
        <v>3277.5</v>
      </c>
    </row>
    <row r="40" spans="1:8" s="9" customFormat="1" ht="12.75" thickBot="1">
      <c r="A40" s="22" t="s">
        <v>65</v>
      </c>
      <c r="B40" s="23"/>
      <c r="C40" s="23"/>
      <c r="D40" s="23"/>
      <c r="E40" s="24"/>
      <c r="F40" s="25">
        <v>4050</v>
      </c>
      <c r="G40" s="25">
        <f t="shared" si="2"/>
        <v>3928.5</v>
      </c>
      <c r="H40" s="25">
        <f t="shared" si="3"/>
        <v>3847.5</v>
      </c>
    </row>
    <row r="41" spans="1:8" s="9" customFormat="1" ht="12.75" thickBot="1">
      <c r="A41" s="22" t="s">
        <v>66</v>
      </c>
      <c r="B41" s="23"/>
      <c r="C41" s="23"/>
      <c r="D41" s="23"/>
      <c r="E41" s="24"/>
      <c r="F41" s="25">
        <v>6600</v>
      </c>
      <c r="G41" s="25">
        <f t="shared" si="2"/>
        <v>6402</v>
      </c>
      <c r="H41" s="25">
        <f t="shared" si="3"/>
        <v>6270</v>
      </c>
    </row>
    <row r="42" spans="1:8" s="9" customFormat="1" ht="12.75" thickBot="1">
      <c r="A42" s="22" t="s">
        <v>478</v>
      </c>
      <c r="B42" s="23"/>
      <c r="C42" s="23"/>
      <c r="D42" s="23"/>
      <c r="E42" s="24"/>
      <c r="F42" s="25">
        <v>11850</v>
      </c>
      <c r="G42" s="25">
        <f t="shared" si="2"/>
        <v>11494.5</v>
      </c>
      <c r="H42" s="25">
        <f t="shared" si="3"/>
        <v>11257.5</v>
      </c>
    </row>
    <row r="43" spans="1:8" s="9" customFormat="1" ht="12.75" thickBot="1">
      <c r="A43" s="22" t="s">
        <v>67</v>
      </c>
      <c r="B43" s="23"/>
      <c r="C43" s="23"/>
      <c r="D43" s="23"/>
      <c r="E43" s="24"/>
      <c r="F43" s="25">
        <v>18000</v>
      </c>
      <c r="G43" s="25">
        <f t="shared" si="2"/>
        <v>17460</v>
      </c>
      <c r="H43" s="25">
        <f t="shared" si="3"/>
        <v>17100</v>
      </c>
    </row>
    <row r="44" spans="1:10" s="9" customFormat="1" ht="12.75" thickBot="1">
      <c r="A44" s="18" t="s">
        <v>143</v>
      </c>
      <c r="B44" s="19"/>
      <c r="C44" s="19"/>
      <c r="D44" s="19"/>
      <c r="E44" s="19"/>
      <c r="F44" s="20"/>
      <c r="G44" s="20"/>
      <c r="H44" s="21"/>
      <c r="J44" s="14"/>
    </row>
    <row r="45" spans="1:8" s="9" customFormat="1" ht="12.75" thickBot="1">
      <c r="A45" s="22" t="s">
        <v>479</v>
      </c>
      <c r="B45" s="23"/>
      <c r="C45" s="23"/>
      <c r="D45" s="23"/>
      <c r="E45" s="24"/>
      <c r="F45" s="25">
        <v>1260</v>
      </c>
      <c r="G45" s="25">
        <f aca="true" t="shared" si="4" ref="G45:G65">PRODUCT(F45,0.97)</f>
        <v>1222.2</v>
      </c>
      <c r="H45" s="25">
        <f aca="true" t="shared" si="5" ref="H45:H65">PRODUCT(F45,0.95)</f>
        <v>1197</v>
      </c>
    </row>
    <row r="46" spans="1:8" s="9" customFormat="1" ht="12.75" thickBot="1">
      <c r="A46" s="22" t="s">
        <v>480</v>
      </c>
      <c r="B46" s="23"/>
      <c r="C46" s="23"/>
      <c r="D46" s="23"/>
      <c r="E46" s="24"/>
      <c r="F46" s="25">
        <v>1395</v>
      </c>
      <c r="G46" s="25">
        <f t="shared" si="4"/>
        <v>1353.1499999999999</v>
      </c>
      <c r="H46" s="25">
        <f t="shared" si="5"/>
        <v>1325.25</v>
      </c>
    </row>
    <row r="47" spans="1:8" s="9" customFormat="1" ht="12.75" thickBot="1">
      <c r="A47" s="22" t="s">
        <v>481</v>
      </c>
      <c r="B47" s="23"/>
      <c r="C47" s="23"/>
      <c r="D47" s="23"/>
      <c r="E47" s="24"/>
      <c r="F47" s="25">
        <v>1500</v>
      </c>
      <c r="G47" s="25">
        <f t="shared" si="4"/>
        <v>1455</v>
      </c>
      <c r="H47" s="25">
        <f t="shared" si="5"/>
        <v>1425</v>
      </c>
    </row>
    <row r="48" spans="1:8" s="9" customFormat="1" ht="12.75" thickBot="1">
      <c r="A48" s="22" t="s">
        <v>482</v>
      </c>
      <c r="B48" s="23"/>
      <c r="C48" s="23"/>
      <c r="D48" s="23"/>
      <c r="E48" s="24"/>
      <c r="F48" s="25">
        <v>1725</v>
      </c>
      <c r="G48" s="25">
        <f t="shared" si="4"/>
        <v>1673.25</v>
      </c>
      <c r="H48" s="25">
        <f t="shared" si="5"/>
        <v>1638.75</v>
      </c>
    </row>
    <row r="49" spans="1:8" s="9" customFormat="1" ht="12.75" thickBot="1">
      <c r="A49" s="22" t="s">
        <v>483</v>
      </c>
      <c r="B49" s="23"/>
      <c r="C49" s="23"/>
      <c r="D49" s="23"/>
      <c r="E49" s="24"/>
      <c r="F49" s="25">
        <v>1800</v>
      </c>
      <c r="G49" s="25">
        <f t="shared" si="4"/>
        <v>1746</v>
      </c>
      <c r="H49" s="25">
        <f t="shared" si="5"/>
        <v>1710</v>
      </c>
    </row>
    <row r="50" spans="1:8" s="9" customFormat="1" ht="12.75" thickBot="1">
      <c r="A50" s="22" t="s">
        <v>484</v>
      </c>
      <c r="B50" s="23"/>
      <c r="C50" s="23"/>
      <c r="D50" s="23"/>
      <c r="E50" s="24"/>
      <c r="F50" s="25">
        <v>1875</v>
      </c>
      <c r="G50" s="25">
        <f t="shared" si="4"/>
        <v>1818.75</v>
      </c>
      <c r="H50" s="25">
        <f t="shared" si="5"/>
        <v>1781.25</v>
      </c>
    </row>
    <row r="51" spans="1:8" s="9" customFormat="1" ht="12.75" thickBot="1">
      <c r="A51" s="22" t="s">
        <v>485</v>
      </c>
      <c r="B51" s="23"/>
      <c r="C51" s="23"/>
      <c r="D51" s="23"/>
      <c r="E51" s="24"/>
      <c r="F51" s="25">
        <v>2925</v>
      </c>
      <c r="G51" s="25">
        <f t="shared" si="4"/>
        <v>2837.25</v>
      </c>
      <c r="H51" s="25">
        <f t="shared" si="5"/>
        <v>2778.75</v>
      </c>
    </row>
    <row r="52" spans="1:8" s="9" customFormat="1" ht="12.75" thickBot="1">
      <c r="A52" s="22" t="s">
        <v>486</v>
      </c>
      <c r="B52" s="23"/>
      <c r="C52" s="23"/>
      <c r="D52" s="23"/>
      <c r="E52" s="24"/>
      <c r="F52" s="25">
        <v>3000</v>
      </c>
      <c r="G52" s="25">
        <f t="shared" si="4"/>
        <v>2910</v>
      </c>
      <c r="H52" s="25">
        <f t="shared" si="5"/>
        <v>2850</v>
      </c>
    </row>
    <row r="53" spans="1:8" s="9" customFormat="1" ht="12.75" thickBot="1">
      <c r="A53" s="22" t="s">
        <v>70</v>
      </c>
      <c r="B53" s="23"/>
      <c r="C53" s="23"/>
      <c r="D53" s="23"/>
      <c r="E53" s="24"/>
      <c r="F53" s="25">
        <v>3150</v>
      </c>
      <c r="G53" s="25">
        <f t="shared" si="4"/>
        <v>3055.5</v>
      </c>
      <c r="H53" s="25">
        <f t="shared" si="5"/>
        <v>2992.5</v>
      </c>
    </row>
    <row r="54" spans="1:8" s="9" customFormat="1" ht="12.75" thickBot="1">
      <c r="A54" s="22" t="s">
        <v>71</v>
      </c>
      <c r="B54" s="23"/>
      <c r="C54" s="23"/>
      <c r="D54" s="23"/>
      <c r="E54" s="24"/>
      <c r="F54" s="25">
        <v>3300</v>
      </c>
      <c r="G54" s="25">
        <f t="shared" si="4"/>
        <v>3201</v>
      </c>
      <c r="H54" s="25">
        <f t="shared" si="5"/>
        <v>3135</v>
      </c>
    </row>
    <row r="55" spans="1:8" s="9" customFormat="1" ht="12.75" thickBot="1">
      <c r="A55" s="22" t="s">
        <v>487</v>
      </c>
      <c r="B55" s="23"/>
      <c r="C55" s="23"/>
      <c r="D55" s="23"/>
      <c r="E55" s="24"/>
      <c r="F55" s="25">
        <v>5250</v>
      </c>
      <c r="G55" s="25">
        <f t="shared" si="4"/>
        <v>5092.5</v>
      </c>
      <c r="H55" s="25">
        <f t="shared" si="5"/>
        <v>4987.5</v>
      </c>
    </row>
    <row r="56" spans="1:8" s="9" customFormat="1" ht="12.75" thickBot="1">
      <c r="A56" s="22" t="s">
        <v>72</v>
      </c>
      <c r="B56" s="23"/>
      <c r="C56" s="23"/>
      <c r="D56" s="23"/>
      <c r="E56" s="24"/>
      <c r="F56" s="25">
        <v>5400</v>
      </c>
      <c r="G56" s="25">
        <f t="shared" si="4"/>
        <v>5238</v>
      </c>
      <c r="H56" s="25">
        <f t="shared" si="5"/>
        <v>5130</v>
      </c>
    </row>
    <row r="57" spans="1:8" s="9" customFormat="1" ht="12.75" thickBot="1">
      <c r="A57" s="22" t="s">
        <v>73</v>
      </c>
      <c r="B57" s="23"/>
      <c r="C57" s="23"/>
      <c r="D57" s="23"/>
      <c r="E57" s="24"/>
      <c r="F57" s="25">
        <v>5550</v>
      </c>
      <c r="G57" s="25">
        <f t="shared" si="4"/>
        <v>5383.5</v>
      </c>
      <c r="H57" s="25">
        <f t="shared" si="5"/>
        <v>5272.5</v>
      </c>
    </row>
    <row r="58" spans="1:8" s="9" customFormat="1" ht="12.75" thickBot="1">
      <c r="A58" s="22" t="s">
        <v>74</v>
      </c>
      <c r="B58" s="23"/>
      <c r="C58" s="23"/>
      <c r="D58" s="23"/>
      <c r="E58" s="24"/>
      <c r="F58" s="25">
        <v>6000</v>
      </c>
      <c r="G58" s="25">
        <f t="shared" si="4"/>
        <v>5820</v>
      </c>
      <c r="H58" s="25">
        <f t="shared" si="5"/>
        <v>5700</v>
      </c>
    </row>
    <row r="59" spans="1:8" s="9" customFormat="1" ht="12.75" thickBot="1">
      <c r="A59" s="22" t="s">
        <v>75</v>
      </c>
      <c r="B59" s="23"/>
      <c r="C59" s="23"/>
      <c r="D59" s="23"/>
      <c r="E59" s="24"/>
      <c r="F59" s="25">
        <v>7200</v>
      </c>
      <c r="G59" s="25">
        <f t="shared" si="4"/>
        <v>6984</v>
      </c>
      <c r="H59" s="25">
        <f t="shared" si="5"/>
        <v>6840</v>
      </c>
    </row>
    <row r="60" spans="1:8" s="9" customFormat="1" ht="12.75" thickBot="1">
      <c r="A60" s="22" t="s">
        <v>76</v>
      </c>
      <c r="B60" s="23"/>
      <c r="C60" s="23"/>
      <c r="D60" s="23"/>
      <c r="E60" s="24"/>
      <c r="F60" s="25">
        <v>7500</v>
      </c>
      <c r="G60" s="25">
        <f t="shared" si="4"/>
        <v>7275</v>
      </c>
      <c r="H60" s="25">
        <f t="shared" si="5"/>
        <v>7125</v>
      </c>
    </row>
    <row r="61" spans="1:8" s="9" customFormat="1" ht="12.75" thickBot="1">
      <c r="A61" s="22" t="s">
        <v>77</v>
      </c>
      <c r="B61" s="23"/>
      <c r="C61" s="23"/>
      <c r="D61" s="23"/>
      <c r="E61" s="24"/>
      <c r="F61" s="25">
        <v>8400</v>
      </c>
      <c r="G61" s="25">
        <f t="shared" si="4"/>
        <v>8148</v>
      </c>
      <c r="H61" s="25">
        <f t="shared" si="5"/>
        <v>7980</v>
      </c>
    </row>
    <row r="62" spans="1:8" s="9" customFormat="1" ht="12.75" thickBot="1">
      <c r="A62" s="22" t="s">
        <v>488</v>
      </c>
      <c r="B62" s="23"/>
      <c r="C62" s="23"/>
      <c r="D62" s="23"/>
      <c r="E62" s="24"/>
      <c r="F62" s="25">
        <v>12000</v>
      </c>
      <c r="G62" s="25">
        <f t="shared" si="4"/>
        <v>11640</v>
      </c>
      <c r="H62" s="25">
        <f t="shared" si="5"/>
        <v>11400</v>
      </c>
    </row>
    <row r="63" spans="1:8" s="9" customFormat="1" ht="12.75" thickBot="1">
      <c r="A63" s="22" t="s">
        <v>537</v>
      </c>
      <c r="B63" s="23"/>
      <c r="C63" s="23"/>
      <c r="D63" s="23"/>
      <c r="E63" s="24"/>
      <c r="F63" s="25">
        <v>12750</v>
      </c>
      <c r="G63" s="25">
        <f t="shared" si="4"/>
        <v>12367.5</v>
      </c>
      <c r="H63" s="25">
        <f t="shared" si="5"/>
        <v>12112.5</v>
      </c>
    </row>
    <row r="64" spans="1:8" s="9" customFormat="1" ht="12.75" thickBot="1">
      <c r="A64" s="22" t="s">
        <v>538</v>
      </c>
      <c r="B64" s="23"/>
      <c r="C64" s="23"/>
      <c r="D64" s="23"/>
      <c r="E64" s="24"/>
      <c r="F64" s="25">
        <v>13500</v>
      </c>
      <c r="G64" s="25">
        <f t="shared" si="4"/>
        <v>13095</v>
      </c>
      <c r="H64" s="25">
        <f t="shared" si="5"/>
        <v>12825</v>
      </c>
    </row>
    <row r="65" spans="1:9" s="9" customFormat="1" ht="12.75" thickBot="1">
      <c r="A65" s="22" t="s">
        <v>539</v>
      </c>
      <c r="B65" s="23"/>
      <c r="C65" s="23"/>
      <c r="D65" s="23"/>
      <c r="E65" s="24"/>
      <c r="F65" s="25">
        <v>14400</v>
      </c>
      <c r="G65" s="25">
        <f t="shared" si="4"/>
        <v>13968</v>
      </c>
      <c r="H65" s="25">
        <f t="shared" si="5"/>
        <v>13680</v>
      </c>
      <c r="I65" s="11" t="s">
        <v>492</v>
      </c>
    </row>
    <row r="89" ht="12.75">
      <c r="H89" s="2"/>
    </row>
    <row r="97" ht="12.75">
      <c r="H97" s="2"/>
    </row>
  </sheetData>
  <sheetProtection/>
  <mergeCells count="6">
    <mergeCell ref="A7:E7"/>
    <mergeCell ref="A5:D5"/>
    <mergeCell ref="A1:D2"/>
    <mergeCell ref="E1:H4"/>
    <mergeCell ref="A3:D3"/>
    <mergeCell ref="A4:D4"/>
  </mergeCells>
  <printOptions/>
  <pageMargins left="0.7086614173228347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Компьютер</cp:lastModifiedBy>
  <cp:lastPrinted>2018-01-17T09:51:16Z</cp:lastPrinted>
  <dcterms:created xsi:type="dcterms:W3CDTF">1996-10-14T23:33:28Z</dcterms:created>
  <dcterms:modified xsi:type="dcterms:W3CDTF">2018-02-07T09:09:47Z</dcterms:modified>
  <cp:category/>
  <cp:version/>
  <cp:contentType/>
  <cp:contentStatus/>
</cp:coreProperties>
</file>