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<sst xmlns="http://schemas.openxmlformats.org/spreadsheetml/2006/main" count="373" uniqueCount="190">
  <si>
    <t xml:space="preserve">                       ООО "Строй Лидер"</t>
  </si>
  <si>
    <t xml:space="preserve">                         Россия, г.Челябинск, улТанкистов, 177а, база "Трактороторг"  </t>
  </si>
  <si>
    <t xml:space="preserve">                        /351/ 270-52-12,т/ф 243-53-73 E-mail: stroylider@mail.ru</t>
  </si>
  <si>
    <t xml:space="preserve">                        www.stroylider74.ru</t>
  </si>
  <si>
    <t>Оптовые цены</t>
  </si>
  <si>
    <t>Наименование продукции</t>
  </si>
  <si>
    <t>Тара</t>
  </si>
  <si>
    <t>Фас-ка,кг</t>
  </si>
  <si>
    <t>Кол-во в упак</t>
  </si>
  <si>
    <t>с 15.09.2011</t>
  </si>
  <si>
    <t>1.Шпатлевки "Белый Медведь"</t>
  </si>
  <si>
    <t>п/э банка</t>
  </si>
  <si>
    <t>Масляно-клеевая</t>
  </si>
  <si>
    <t xml:space="preserve">для заделки щелей, трещин, швов и выравнивания </t>
  </si>
  <si>
    <t>п/э вед.</t>
  </si>
  <si>
    <t>поверхности стен и потолков внутри помещений</t>
  </si>
  <si>
    <t>п/э пак.</t>
  </si>
  <si>
    <t>"Шпакрил-С"</t>
  </si>
  <si>
    <t>для заделки швов, трещин, выравнивания</t>
  </si>
  <si>
    <t>поверхности стен и потолков под обои,</t>
  </si>
  <si>
    <t>покраску, используется в качестве побелки.</t>
  </si>
  <si>
    <t>п/э ведра</t>
  </si>
  <si>
    <t>"Шпакрил-СУПЕР"</t>
  </si>
  <si>
    <t>п/банка</t>
  </si>
  <si>
    <t xml:space="preserve">для высококачественной побелки стен и </t>
  </si>
  <si>
    <t>потолков внутри помещений</t>
  </si>
  <si>
    <t xml:space="preserve"> Масляная</t>
  </si>
  <si>
    <t>"Уют" масляная</t>
  </si>
  <si>
    <t>для внутренних работ по бетонным, оштукату-</t>
  </si>
  <si>
    <t xml:space="preserve">п/э вед. </t>
  </si>
  <si>
    <t>ренным, кирпичным, деревянным поверхностям,</t>
  </si>
  <si>
    <t>для подмазки щелей в полах и плинтусах.</t>
  </si>
  <si>
    <t xml:space="preserve"> Латексная</t>
  </si>
  <si>
    <t xml:space="preserve">для заделки щелей, трещин и выравнивания </t>
  </si>
  <si>
    <t>поверхности любого типа(гипсокартона,шкутурка</t>
  </si>
  <si>
    <t xml:space="preserve">бетон, древесина) внутри сухих и влажных </t>
  </si>
  <si>
    <t>помещений</t>
  </si>
  <si>
    <t>Шпатлевка по дереву</t>
  </si>
  <si>
    <t>Шпатлевка на основе ПВА</t>
  </si>
  <si>
    <t>поверхностей стен и потолков,гипсокартона под</t>
  </si>
  <si>
    <t>обои, покраску.</t>
  </si>
  <si>
    <t>Акриловая для финишной отделки</t>
  </si>
  <si>
    <t>п\э банка</t>
  </si>
  <si>
    <t xml:space="preserve">для внутренних работ </t>
  </si>
  <si>
    <t>бетон, древесина) и проведение подготовительных</t>
  </si>
  <si>
    <t>работ под разные виды малярных и отделочных</t>
  </si>
  <si>
    <t>работ внутри сухих и влажных помещений.</t>
  </si>
  <si>
    <t>Фасадная для наружных работ</t>
  </si>
  <si>
    <t>для наружных и внутренних работ по бетонным,</t>
  </si>
  <si>
    <t>деревянным, кирпичным и оштукатуренным</t>
  </si>
  <si>
    <t>поверхностям, выравнивания фасадов или влажных</t>
  </si>
  <si>
    <t>помещений перед их дальнейшей окраски.</t>
  </si>
  <si>
    <t>2.Мастика "Белый Медведь"</t>
  </si>
  <si>
    <t xml:space="preserve"> Мастика для клеевых потолков</t>
  </si>
  <si>
    <t xml:space="preserve">для приклеивания потолочных плит, плинтусов и </t>
  </si>
  <si>
    <t xml:space="preserve">др.пенопластовых материалов на бетон, дерево, </t>
  </si>
  <si>
    <t>гипсокартон.Можно использовать для приклеива-</t>
  </si>
  <si>
    <t>ния керамических плиток, линолеума на основе.</t>
  </si>
  <si>
    <t>п/вед.</t>
  </si>
  <si>
    <t>3.Краска В/Э "Белый Медведь"</t>
  </si>
  <si>
    <t>Краска  латексная для потолков</t>
  </si>
  <si>
    <t>для высококачественной окраски потолков внутри</t>
  </si>
  <si>
    <t>помещений по дереву, штукатурке, шпатлевке,</t>
  </si>
  <si>
    <t>бетону, кирпичу и т.д.</t>
  </si>
  <si>
    <t>Краска  белая для потолков</t>
  </si>
  <si>
    <t xml:space="preserve">Краска белая для стен и потолков </t>
  </si>
  <si>
    <t xml:space="preserve">для высококачественной окраски  стен и потолков </t>
  </si>
  <si>
    <t>внутри помещений  по дереву ,штукатурке,шпатлевке</t>
  </si>
  <si>
    <t>бетону , кирпичу и т.д.</t>
  </si>
  <si>
    <t xml:space="preserve">Краска Супер Белая для потолков </t>
  </si>
  <si>
    <t>Краска Супер  Белая для стен и потолков</t>
  </si>
  <si>
    <t xml:space="preserve">для  высококачественной окраски стен и потолков </t>
  </si>
  <si>
    <t xml:space="preserve">Краска акриловая </t>
  </si>
  <si>
    <r>
      <t xml:space="preserve">для стен и потолков </t>
    </r>
    <r>
      <rPr>
        <b/>
        <i/>
        <sz val="8"/>
        <rFont val="Arial Cyr"/>
        <family val="2"/>
      </rPr>
      <t>супербелая для</t>
    </r>
    <r>
      <rPr>
        <b/>
        <sz val="11"/>
        <rFont val="Arial Cyr"/>
        <family val="2"/>
      </rPr>
      <t xml:space="preserve">  </t>
    </r>
  </si>
  <si>
    <t xml:space="preserve">высококачественной отделки из бетона, гипса и </t>
  </si>
  <si>
    <t>кирпича, штукатурки внутри помещений</t>
  </si>
  <si>
    <t xml:space="preserve">Краска латексная </t>
  </si>
  <si>
    <r>
      <t>для стен и потолков</t>
    </r>
    <r>
      <rPr>
        <b/>
        <i/>
        <sz val="8"/>
        <rFont val="Arial Cyr"/>
        <family val="2"/>
      </rPr>
      <t xml:space="preserve">  супербелая для высоко-</t>
    </r>
    <r>
      <rPr>
        <b/>
        <sz val="11"/>
        <rFont val="Arial Cyr"/>
        <family val="2"/>
      </rPr>
      <t xml:space="preserve"> </t>
    </r>
  </si>
  <si>
    <t>качественной отделки из бетона, гипса и кирпича,</t>
  </si>
  <si>
    <t>штукатурки внутри помещений</t>
  </si>
  <si>
    <t xml:space="preserve">Краска интерьерная </t>
  </si>
  <si>
    <t>супербелая для высококачественной отделки из бетона,</t>
  </si>
  <si>
    <t xml:space="preserve">гипса,кирпича, штукатурки, под покраску обоев и т.п.для </t>
  </si>
  <si>
    <t>внутренних работ</t>
  </si>
  <si>
    <t xml:space="preserve">Краска фасадная </t>
  </si>
  <si>
    <t xml:space="preserve">гипсакирпича, штукатурки и т.д.для наружных и </t>
  </si>
  <si>
    <t xml:space="preserve">4.Профессиональная краска </t>
  </si>
  <si>
    <r>
      <t>Краска интерьерная /профи</t>
    </r>
    <r>
      <rPr>
        <b/>
        <sz val="11"/>
        <rFont val="Arial Cyr"/>
        <family val="0"/>
      </rPr>
      <t>/</t>
    </r>
    <r>
      <rPr>
        <b/>
        <i/>
        <sz val="8"/>
        <rFont val="Arial Cyr"/>
        <family val="0"/>
      </rPr>
      <t>белоснежная</t>
    </r>
  </si>
  <si>
    <t>матовая для высококачественной окраски стен</t>
  </si>
  <si>
    <t xml:space="preserve">и потолков как внутри так и снаружи помещений,а </t>
  </si>
  <si>
    <t>также по бетону,кирпичу,штукатурке,разных типов</t>
  </si>
  <si>
    <t>обоев, стекловолокну идр.поверхностей</t>
  </si>
  <si>
    <r>
      <t>Краска моющаяся</t>
    </r>
    <r>
      <rPr>
        <b/>
        <i/>
        <sz val="11"/>
        <rFont val="Arial Cyr"/>
        <family val="0"/>
      </rPr>
      <t xml:space="preserve"> </t>
    </r>
    <r>
      <rPr>
        <b/>
        <i/>
        <sz val="8"/>
        <rFont val="Arial Cyr"/>
        <family val="0"/>
      </rPr>
      <t>белоснежная матовая для наруж.</t>
    </r>
  </si>
  <si>
    <t>и внутр.работв помещениях с высокими гигиен.тре-</t>
  </si>
  <si>
    <t>бованиями(больницы,пред-ия по пр-ву продуктов пи-</t>
  </si>
  <si>
    <t>тания,бассейнов,саун).Выдерживает многочисленное</t>
  </si>
  <si>
    <t>количество циклов мокрого трения.</t>
  </si>
  <si>
    <t>Краска для влажных помещений</t>
  </si>
  <si>
    <t>белоснежная, матовая для наружных и внутр.ра-</t>
  </si>
  <si>
    <t>бот в помещениях с высокими гигиен.треб-ми(больницы,</t>
  </si>
  <si>
    <t>пред-ия по пр-ву продуктов питания,бассейнов,саун</t>
  </si>
  <si>
    <r>
      <t>Краска  универсальная</t>
    </r>
    <r>
      <rPr>
        <b/>
        <i/>
        <sz val="8"/>
        <rFont val="Arial Cyr"/>
        <family val="0"/>
      </rPr>
      <t>белоснежная,полума-</t>
    </r>
  </si>
  <si>
    <t>товая для внутренних и наруж. работ,окрашивание ошту-</t>
  </si>
  <si>
    <t>катуренных основ, различных строительных плит,</t>
  </si>
  <si>
    <t>стеклообоев и т.д.</t>
  </si>
  <si>
    <r>
      <t>Краска огнезащитная</t>
    </r>
    <r>
      <rPr>
        <b/>
        <sz val="11"/>
        <rFont val="Arial Cyr"/>
        <family val="0"/>
      </rPr>
      <t xml:space="preserve"> </t>
    </r>
    <r>
      <rPr>
        <b/>
        <i/>
        <sz val="8"/>
        <rFont val="Arial Cyr"/>
        <family val="0"/>
      </rPr>
      <t xml:space="preserve">белоснежная,полуматовая </t>
    </r>
  </si>
  <si>
    <t>предназначена для окраски любых дерев.поверхностей</t>
  </si>
  <si>
    <t>как внутри так и снаружи пом-ий,для которых существ.</t>
  </si>
  <si>
    <t>опасность возгорания</t>
  </si>
  <si>
    <t>5.Эмали воднодисперсионные</t>
  </si>
  <si>
    <r>
      <t>Эмаль по металлу</t>
    </r>
    <r>
      <rPr>
        <b/>
        <sz val="11"/>
        <rFont val="Arial Cyr"/>
        <family val="0"/>
      </rPr>
      <t xml:space="preserve"> </t>
    </r>
    <r>
      <rPr>
        <b/>
        <i/>
        <sz val="8"/>
        <rFont val="Arial Cyr"/>
        <family val="0"/>
      </rPr>
      <t xml:space="preserve">белоснежная,полуматовая для </t>
    </r>
  </si>
  <si>
    <t>наружных и внутр.работ по защите и окраски метал.</t>
  </si>
  <si>
    <t>поверхностей,а также для работ по дереву,бетону,</t>
  </si>
  <si>
    <t>штукатурке,кирпичу и др.поверхностям</t>
  </si>
  <si>
    <r>
      <t>Эмаль по дереву</t>
    </r>
    <r>
      <rPr>
        <b/>
        <sz val="11"/>
        <rFont val="Arial Cyr"/>
        <family val="0"/>
      </rPr>
      <t xml:space="preserve"> </t>
    </r>
    <r>
      <rPr>
        <b/>
        <i/>
        <sz val="8"/>
        <rFont val="Arial Cyr"/>
        <family val="0"/>
      </rPr>
      <t>белоснежная,полуматовая для</t>
    </r>
  </si>
  <si>
    <t>наружных и внутр.работ по окраски дерев.поверхностей</t>
  </si>
  <si>
    <t>жилых и пром.помещений.</t>
  </si>
  <si>
    <t>6.Грунтовки "Белый Медведь"</t>
  </si>
  <si>
    <t xml:space="preserve">Грунтовка акриловая глубокого </t>
  </si>
  <si>
    <t>проникновения</t>
  </si>
  <si>
    <t>п/канистра</t>
  </si>
  <si>
    <t xml:space="preserve">для подготовки поверхностей под последующую </t>
  </si>
  <si>
    <t>качественную окраску латексными и др.в/экрасками</t>
  </si>
  <si>
    <t>Грунтовка - антиплесень акриловая универ-</t>
  </si>
  <si>
    <t>сальная глубокого проникновения</t>
  </si>
  <si>
    <t>для грунтования кирпич.,оштукатур.,бетон.и дерев.</t>
  </si>
  <si>
    <t>поверх-ей в помещениях с повышенной влажностью,в</t>
  </si>
  <si>
    <t xml:space="preserve">т.ч.в ванных комнатах,подвалах.гаражах,а также для </t>
  </si>
  <si>
    <t>дезинфекции биолог.зараженых поверхностей</t>
  </si>
  <si>
    <t>Грунтовка акриловая под обои укрепляю-</t>
  </si>
  <si>
    <r>
      <t>щая</t>
    </r>
    <r>
      <rPr>
        <b/>
        <i/>
        <sz val="8"/>
        <rFont val="Arial Cyr"/>
        <family val="0"/>
      </rPr>
      <t xml:space="preserve"> для подготовки поверхностей под обои и после-</t>
    </r>
  </si>
  <si>
    <t>дующей качественной окраски латексными,акрилов.</t>
  </si>
  <si>
    <t>и др.водоэм.красками</t>
  </si>
  <si>
    <t>Бетонконтакт - грунт акриловый для наруж-</t>
  </si>
  <si>
    <r>
      <t>ных и внутренних работ</t>
    </r>
    <r>
      <rPr>
        <b/>
        <i/>
        <sz val="8"/>
        <rFont val="Arial Cyr"/>
        <family val="0"/>
      </rPr>
      <t xml:space="preserve"> для работ по поверх-</t>
    </r>
  </si>
  <si>
    <t>ностям из бетона,кирпича,штукатурки,метал. и де-</t>
  </si>
  <si>
    <t>рев.поверхностей,гипса,гипсокартона,ДВП,ДСП и др.</t>
  </si>
  <si>
    <t>поверхностям фасадов зданий,а также внутри с целью</t>
  </si>
  <si>
    <t>последующих отд.слоев с поверхностью</t>
  </si>
  <si>
    <t>Грунтовка-концентрат акриловая 1:10</t>
  </si>
  <si>
    <t>п/ канистра</t>
  </si>
  <si>
    <t>Клей  универсальный водостойкий</t>
  </si>
  <si>
    <t>акриловый  для наруж.и внутр.работ</t>
  </si>
  <si>
    <t>для наклеивания кафельной,керам.мозаич.плитки,</t>
  </si>
  <si>
    <t>природ.камня,стен и полов из бетона, кирпича,штука-</t>
  </si>
  <si>
    <t>турки, гипсокартона, ДСП,ДВП, гипсолита, пот.плитки</t>
  </si>
  <si>
    <t xml:space="preserve">8.Клеи ПВА "Белый Медведь" </t>
  </si>
  <si>
    <t xml:space="preserve"> Клей   ПВА - универсальный</t>
  </si>
  <si>
    <t>Предназначен для склеивания  изделий из дерева,</t>
  </si>
  <si>
    <t xml:space="preserve">ДВП,ДСП,бумаги, картона,стекла,фарфора,кожи,а </t>
  </si>
  <si>
    <t xml:space="preserve">также фотографий;для приклеивания при ремонте </t>
  </si>
  <si>
    <t>линолеума , облицовочных и других плиток ;для из-</t>
  </si>
  <si>
    <t xml:space="preserve">гот.вододисперсионных красок ,шпаклевок </t>
  </si>
  <si>
    <t xml:space="preserve">на основе ПВА ; в произ-ве упаковок бытовой </t>
  </si>
  <si>
    <t>химии и  табачной  промышленности.</t>
  </si>
  <si>
    <t xml:space="preserve">Клей ПВА строительно-универсальный </t>
  </si>
  <si>
    <t>Предназначен для склеивания изделий из дерева,</t>
  </si>
  <si>
    <t>ДВП,ДСП.бумаги,картона,стекла,фарфора,кожи,</t>
  </si>
  <si>
    <t xml:space="preserve">ткани , а также фотографий ;для приклеивания  при </t>
  </si>
  <si>
    <t>ремонте линолеума,облицовочных  и других плиток;</t>
  </si>
  <si>
    <t>для изготовления вододисперсионных красок ,</t>
  </si>
  <si>
    <t>шпатлевок на основе ПВА ,в произ-ве упаковок</t>
  </si>
  <si>
    <t xml:space="preserve">быт. химии , в строит. ,текстильной  и </t>
  </si>
  <si>
    <t>табачной помышленности .Для склеивания строит.элементов</t>
  </si>
  <si>
    <r>
      <t>Клей ПВА строительный</t>
    </r>
    <r>
      <rPr>
        <b/>
        <sz val="12"/>
        <rFont val="Arial Cyr"/>
        <family val="0"/>
      </rPr>
      <t xml:space="preserve"> </t>
    </r>
    <r>
      <rPr>
        <b/>
        <i/>
        <sz val="8"/>
        <rFont val="Arial Cyr"/>
        <family val="0"/>
      </rPr>
      <t>используется</t>
    </r>
  </si>
  <si>
    <t xml:space="preserve">для добавления в штукатурные смеси,а также </t>
  </si>
  <si>
    <t>приклеивания бумаги.картона.фанеры</t>
  </si>
  <si>
    <r>
      <t>Клей ПВА мебельный</t>
    </r>
    <r>
      <rPr>
        <b/>
        <i/>
        <sz val="8"/>
        <rFont val="Arial Cyr"/>
        <family val="0"/>
      </rPr>
      <t xml:space="preserve"> предназначен для </t>
    </r>
  </si>
  <si>
    <t xml:space="preserve">склеивания изделий из древесины:мебели,оконных и </t>
  </si>
  <si>
    <t xml:space="preserve">дверных блоков,для прикл.натур.шпона на ДСП или </t>
  </si>
  <si>
    <t>дерево,для ремонта паркета и приклеивания наполь-</t>
  </si>
  <si>
    <t>ных покрытий(линолеума,ковролина</t>
  </si>
  <si>
    <r>
      <t>Клей "Бустилат"</t>
    </r>
    <r>
      <rPr>
        <b/>
        <i/>
        <sz val="8"/>
        <rFont val="Arial Cyr"/>
        <family val="0"/>
      </rPr>
      <t>предназначен для приклеива-</t>
    </r>
  </si>
  <si>
    <t>ния обоев,пленочных материаловна бумажной и ткане-</t>
  </si>
  <si>
    <t>вой,полимерных и керамимич.облицов.плиток,синтет.</t>
  </si>
  <si>
    <t>ворсов.ковров,линолеума на бетон,асбестцемент.и</t>
  </si>
  <si>
    <t>древесноволокистые плиты,дерев.основу,штукатурку</t>
  </si>
  <si>
    <t>9.Биоцидный  состав для дерева</t>
  </si>
  <si>
    <t>для антисептической обработки дерев.киричных,бе-</t>
  </si>
  <si>
    <t>тонных и других поверхностей</t>
  </si>
  <si>
    <t>10.Олифа "Оксоль С"</t>
  </si>
  <si>
    <t xml:space="preserve">предназначена для декоративной защиты или </t>
  </si>
  <si>
    <t xml:space="preserve">грунтовки перед покраской деревянных , </t>
  </si>
  <si>
    <t>металлических, бетонных и др.поверхностей, для</t>
  </si>
  <si>
    <t>изготовления масляных красок  ишпатлевок</t>
  </si>
  <si>
    <t>"Белый "Медведь"</t>
  </si>
  <si>
    <t>с10.02.15</t>
  </si>
  <si>
    <t>24.50</t>
  </si>
  <si>
    <t>10.Отбеливающие средство белизна</t>
  </si>
  <si>
    <t>Цена 10.02.15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</si>
</sst>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4">
    <font>
      <sz val="10"/>
      <name val="Arial"/>
      <family val="0"/>
    </font>
    <font>
      <b/>
      <i/>
      <sz val="20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b/>
      <i/>
      <sz val="18"/>
      <name val="Arial Cyr"/>
      <family val="0"/>
    </font>
    <font>
      <b/>
      <sz val="14"/>
      <name val="Arial Cyr"/>
      <family val="2"/>
    </font>
    <font>
      <b/>
      <i/>
      <sz val="8"/>
      <name val="Arial Cyr"/>
      <family val="2"/>
    </font>
    <font>
      <b/>
      <sz val="14"/>
      <color indexed="8"/>
      <name val="Arial Cyr"/>
      <family val="0"/>
    </font>
    <font>
      <b/>
      <sz val="12"/>
      <name val="Arial Cyr"/>
      <family val="2"/>
    </font>
    <font>
      <b/>
      <i/>
      <sz val="18"/>
      <color indexed="8"/>
      <name val="Arial Cyr"/>
      <family val="0"/>
    </font>
    <font>
      <b/>
      <sz val="11"/>
      <name val="Arial Cyr"/>
      <family val="2"/>
    </font>
    <font>
      <b/>
      <i/>
      <sz val="11"/>
      <name val="Arial Cyr"/>
      <family val="0"/>
    </font>
    <font>
      <sz val="12"/>
      <name val="Arial Cyr"/>
      <family val="2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363636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 horizontal="left"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4" fillId="33" borderId="11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0" borderId="18" xfId="0" applyNumberFormat="1" applyFont="1" applyBorder="1" applyAlignment="1">
      <alignment/>
    </xf>
    <xf numFmtId="0" fontId="2" fillId="0" borderId="15" xfId="0" applyFont="1" applyBorder="1" applyAlignment="1">
      <alignment/>
    </xf>
    <xf numFmtId="180" fontId="2" fillId="0" borderId="15" xfId="0" applyNumberFormat="1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7" fillId="34" borderId="24" xfId="0" applyFont="1" applyFill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179" fontId="2" fillId="0" borderId="18" xfId="60" applyFont="1" applyBorder="1" applyAlignment="1">
      <alignment/>
    </xf>
    <xf numFmtId="179" fontId="2" fillId="0" borderId="0" xfId="60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34" borderId="24" xfId="0" applyFont="1" applyFill="1" applyBorder="1" applyAlignment="1">
      <alignment horizontal="left"/>
    </xf>
    <xf numFmtId="0" fontId="8" fillId="34" borderId="24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6" fillId="34" borderId="13" xfId="0" applyFont="1" applyFill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0" borderId="21" xfId="0" applyFont="1" applyBorder="1" applyAlignment="1">
      <alignment/>
    </xf>
    <xf numFmtId="0" fontId="0" fillId="0" borderId="20" xfId="0" applyBorder="1" applyAlignment="1">
      <alignment/>
    </xf>
    <xf numFmtId="0" fontId="2" fillId="0" borderId="19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5" fillId="34" borderId="24" xfId="0" applyFont="1" applyFill="1" applyBorder="1" applyAlignment="1">
      <alignment/>
    </xf>
    <xf numFmtId="0" fontId="2" fillId="0" borderId="33" xfId="0" applyFont="1" applyBorder="1" applyAlignment="1">
      <alignment horizontal="center"/>
    </xf>
    <xf numFmtId="0" fontId="5" fillId="34" borderId="13" xfId="0" applyFont="1" applyFill="1" applyBorder="1" applyAlignment="1">
      <alignment/>
    </xf>
    <xf numFmtId="0" fontId="6" fillId="0" borderId="25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6" xfId="0" applyFont="1" applyBorder="1" applyAlignment="1">
      <alignment/>
    </xf>
    <xf numFmtId="0" fontId="6" fillId="34" borderId="13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5" fillId="34" borderId="12" xfId="0" applyFont="1" applyFill="1" applyBorder="1" applyAlignment="1">
      <alignment/>
    </xf>
    <xf numFmtId="0" fontId="6" fillId="0" borderId="27" xfId="0" applyFont="1" applyBorder="1" applyAlignment="1">
      <alignment/>
    </xf>
    <xf numFmtId="0" fontId="5" fillId="34" borderId="26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2" fillId="0" borderId="35" xfId="0" applyFont="1" applyBorder="1" applyAlignment="1">
      <alignment horizontal="center"/>
    </xf>
    <xf numFmtId="0" fontId="6" fillId="35" borderId="21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6" fillId="35" borderId="27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36" xfId="0" applyFont="1" applyFill="1" applyBorder="1" applyAlignment="1">
      <alignment/>
    </xf>
    <xf numFmtId="0" fontId="6" fillId="35" borderId="37" xfId="0" applyFont="1" applyFill="1" applyBorder="1" applyAlignment="1">
      <alignment/>
    </xf>
    <xf numFmtId="0" fontId="2" fillId="0" borderId="38" xfId="0" applyFont="1" applyBorder="1" applyAlignment="1">
      <alignment horizontal="center"/>
    </xf>
    <xf numFmtId="0" fontId="6" fillId="35" borderId="39" xfId="0" applyFont="1" applyFill="1" applyBorder="1" applyAlignment="1">
      <alignment/>
    </xf>
    <xf numFmtId="0" fontId="2" fillId="0" borderId="40" xfId="0" applyFont="1" applyBorder="1" applyAlignment="1">
      <alignment horizontal="center"/>
    </xf>
    <xf numFmtId="0" fontId="5" fillId="33" borderId="12" xfId="0" applyFont="1" applyFill="1" applyBorder="1" applyAlignment="1">
      <alignment/>
    </xf>
    <xf numFmtId="0" fontId="2" fillId="0" borderId="41" xfId="0" applyFont="1" applyBorder="1" applyAlignment="1">
      <alignment horizontal="center"/>
    </xf>
    <xf numFmtId="0" fontId="6" fillId="35" borderId="18" xfId="0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" fillId="0" borderId="42" xfId="0" applyFont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/>
    </xf>
    <xf numFmtId="0" fontId="5" fillId="33" borderId="18" xfId="0" applyFont="1" applyFill="1" applyBorder="1" applyAlignment="1">
      <alignment/>
    </xf>
    <xf numFmtId="0" fontId="6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9" xfId="0" applyFont="1" applyBorder="1" applyAlignment="1">
      <alignment/>
    </xf>
    <xf numFmtId="0" fontId="0" fillId="0" borderId="27" xfId="0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33" borderId="16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7" fillId="33" borderId="26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23" xfId="0" applyFont="1" applyBorder="1" applyAlignment="1">
      <alignment/>
    </xf>
    <xf numFmtId="0" fontId="7" fillId="33" borderId="16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2" fillId="35" borderId="43" xfId="0" applyFont="1" applyFill="1" applyBorder="1" applyAlignment="1">
      <alignment/>
    </xf>
    <xf numFmtId="0" fontId="2" fillId="35" borderId="38" xfId="0" applyFont="1" applyFill="1" applyBorder="1" applyAlignment="1">
      <alignment/>
    </xf>
    <xf numFmtId="0" fontId="2" fillId="35" borderId="3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35" borderId="38" xfId="0" applyFill="1" applyBorder="1" applyAlignment="1">
      <alignment/>
    </xf>
    <xf numFmtId="0" fontId="0" fillId="0" borderId="19" xfId="0" applyBorder="1" applyAlignment="1">
      <alignment/>
    </xf>
    <xf numFmtId="0" fontId="6" fillId="0" borderId="23" xfId="0" applyFont="1" applyBorder="1" applyAlignment="1">
      <alignment/>
    </xf>
    <xf numFmtId="0" fontId="2" fillId="35" borderId="40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0" fillId="0" borderId="26" xfId="0" applyBorder="1" applyAlignment="1">
      <alignment/>
    </xf>
    <xf numFmtId="0" fontId="12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0" fillId="0" borderId="23" xfId="0" applyBorder="1" applyAlignment="1">
      <alignment/>
    </xf>
    <xf numFmtId="0" fontId="5" fillId="33" borderId="10" xfId="0" applyFont="1" applyFill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35" borderId="27" xfId="0" applyFont="1" applyFill="1" applyBorder="1" applyAlignment="1">
      <alignment/>
    </xf>
    <xf numFmtId="0" fontId="2" fillId="0" borderId="29" xfId="0" applyFont="1" applyBorder="1" applyAlignment="1">
      <alignment horizontal="center"/>
    </xf>
    <xf numFmtId="0" fontId="6" fillId="35" borderId="10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27" xfId="0" applyBorder="1" applyAlignment="1">
      <alignment/>
    </xf>
    <xf numFmtId="0" fontId="2" fillId="0" borderId="15" xfId="0" applyFont="1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2" fillId="0" borderId="41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2" xfId="0" applyFont="1" applyBorder="1" applyAlignment="1">
      <alignment/>
    </xf>
    <xf numFmtId="0" fontId="4" fillId="33" borderId="26" xfId="0" applyFont="1" applyFill="1" applyBorder="1" applyAlignment="1">
      <alignment horizontal="left"/>
    </xf>
    <xf numFmtId="0" fontId="2" fillId="33" borderId="44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4" fillId="33" borderId="2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2" fillId="33" borderId="33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53" fillId="0" borderId="0" xfId="0" applyFont="1" applyAlignment="1">
      <alignment/>
    </xf>
    <xf numFmtId="0" fontId="3" fillId="0" borderId="26" xfId="0" applyFont="1" applyBorder="1" applyAlignment="1">
      <alignment/>
    </xf>
    <xf numFmtId="16" fontId="3" fillId="0" borderId="16" xfId="60" applyNumberFormat="1" applyFont="1" applyBorder="1" applyAlignment="1">
      <alignment horizontal="center"/>
    </xf>
    <xf numFmtId="179" fontId="3" fillId="0" borderId="16" xfId="60" applyFont="1" applyBorder="1" applyAlignment="1">
      <alignment/>
    </xf>
    <xf numFmtId="179" fontId="3" fillId="0" borderId="27" xfId="60" applyFont="1" applyBorder="1" applyAlignment="1">
      <alignment/>
    </xf>
    <xf numFmtId="0" fontId="0" fillId="0" borderId="11" xfId="0" applyBorder="1" applyAlignment="1">
      <alignment/>
    </xf>
    <xf numFmtId="43" fontId="0" fillId="0" borderId="15" xfId="0" applyNumberFormat="1" applyBorder="1" applyAlignment="1">
      <alignment/>
    </xf>
    <xf numFmtId="43" fontId="0" fillId="0" borderId="23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1"/>
  <sheetViews>
    <sheetView tabSelected="1" zoomScalePageLayoutView="0" workbookViewId="0" topLeftCell="A167">
      <selection activeCell="D12" sqref="D12"/>
    </sheetView>
  </sheetViews>
  <sheetFormatPr defaultColWidth="9.140625" defaultRowHeight="12.75"/>
  <cols>
    <col min="1" max="1" width="53.7109375" style="0" customWidth="1"/>
    <col min="2" max="2" width="9.28125" style="0" customWidth="1"/>
    <col min="3" max="3" width="8.00390625" style="0" customWidth="1"/>
    <col min="4" max="4" width="7.140625" style="0" customWidth="1"/>
    <col min="5" max="5" width="0.13671875" style="0" hidden="1" customWidth="1"/>
    <col min="6" max="6" width="0.2890625" style="0" hidden="1" customWidth="1"/>
    <col min="7" max="7" width="11.28125" style="0" hidden="1" customWidth="1"/>
    <col min="8" max="9" width="9.140625" style="2" hidden="1" customWidth="1"/>
    <col min="10" max="10" width="0.13671875" style="0" customWidth="1"/>
    <col min="11" max="11" width="9.421875" style="3" hidden="1" customWidth="1"/>
    <col min="12" max="12" width="12.57421875" style="0" customWidth="1"/>
  </cols>
  <sheetData>
    <row r="1" spans="1:4" ht="26.25">
      <c r="A1" s="1" t="s">
        <v>0</v>
      </c>
      <c r="B1" s="1"/>
      <c r="C1" s="1"/>
      <c r="D1" s="1"/>
    </row>
    <row r="2" spans="1:4" ht="12.75">
      <c r="A2" s="4" t="s">
        <v>1</v>
      </c>
      <c r="B2" s="5"/>
      <c r="C2" s="5"/>
      <c r="D2" s="5"/>
    </row>
    <row r="3" spans="1:4" ht="12.75">
      <c r="A3" s="4" t="s">
        <v>2</v>
      </c>
      <c r="B3" s="4"/>
      <c r="C3" s="5"/>
      <c r="D3" s="5"/>
    </row>
    <row r="4" spans="1:4" ht="12.75">
      <c r="A4" s="4" t="s">
        <v>3</v>
      </c>
      <c r="B4" s="4" t="s">
        <v>4</v>
      </c>
      <c r="C4" s="5"/>
      <c r="D4" s="5"/>
    </row>
    <row r="5" spans="1:4" ht="9" customHeight="1">
      <c r="A5" s="4"/>
      <c r="B5" s="5"/>
      <c r="C5" s="5"/>
      <c r="D5" s="5"/>
    </row>
    <row r="6" spans="1:4" ht="9.75" customHeight="1" thickBot="1">
      <c r="A6" s="4"/>
      <c r="B6" s="5"/>
      <c r="C6" s="5"/>
      <c r="D6" s="5"/>
    </row>
    <row r="7" spans="1:12" ht="24.75" customHeight="1" thickBot="1">
      <c r="A7" s="6" t="s">
        <v>5</v>
      </c>
      <c r="B7" s="6" t="s">
        <v>6</v>
      </c>
      <c r="C7" s="7" t="s">
        <v>7</v>
      </c>
      <c r="D7" s="6" t="s">
        <v>8</v>
      </c>
      <c r="E7" s="8"/>
      <c r="G7" s="8" t="s">
        <v>9</v>
      </c>
      <c r="H7" s="9"/>
      <c r="I7" s="9"/>
      <c r="K7" s="203" t="s">
        <v>186</v>
      </c>
      <c r="L7" s="207" t="s">
        <v>189</v>
      </c>
    </row>
    <row r="8" spans="1:12" ht="21.75" customHeight="1" thickBot="1">
      <c r="A8" s="10" t="s">
        <v>10</v>
      </c>
      <c r="B8" s="11" t="s">
        <v>11</v>
      </c>
      <c r="C8" s="11">
        <v>1</v>
      </c>
      <c r="D8" s="12">
        <v>12</v>
      </c>
      <c r="E8" s="13">
        <v>18.3</v>
      </c>
      <c r="F8" s="14"/>
      <c r="G8" s="13">
        <v>19.25</v>
      </c>
      <c r="H8" s="15">
        <v>19.2</v>
      </c>
      <c r="I8" s="16">
        <v>20.15</v>
      </c>
      <c r="J8" s="17">
        <v>21.15</v>
      </c>
      <c r="K8" s="204" t="s">
        <v>187</v>
      </c>
      <c r="L8" s="208">
        <v>23.35</v>
      </c>
    </row>
    <row r="9" spans="1:13" ht="19.5" thickBot="1">
      <c r="A9" s="18" t="s">
        <v>12</v>
      </c>
      <c r="B9" s="11" t="s">
        <v>11</v>
      </c>
      <c r="C9" s="19">
        <v>1.5</v>
      </c>
      <c r="D9" s="20">
        <v>12</v>
      </c>
      <c r="E9" s="21">
        <v>28.8</v>
      </c>
      <c r="F9" s="14"/>
      <c r="G9" s="13">
        <v>30.25</v>
      </c>
      <c r="H9" s="22">
        <v>30.25</v>
      </c>
      <c r="I9" s="23">
        <v>31.75</v>
      </c>
      <c r="J9" s="17">
        <v>33.35</v>
      </c>
      <c r="K9" s="205">
        <v>38.65</v>
      </c>
      <c r="L9" s="208">
        <v>36.8</v>
      </c>
      <c r="M9" s="202"/>
    </row>
    <row r="10" spans="1:12" ht="13.5" thickBot="1">
      <c r="A10" s="24" t="s">
        <v>13</v>
      </c>
      <c r="B10" s="19" t="s">
        <v>14</v>
      </c>
      <c r="C10" s="19">
        <v>2.5</v>
      </c>
      <c r="D10" s="20">
        <v>8</v>
      </c>
      <c r="E10" s="22">
        <v>45.15</v>
      </c>
      <c r="F10" s="2"/>
      <c r="G10" s="13">
        <v>47.4</v>
      </c>
      <c r="H10" s="15">
        <v>47.4</v>
      </c>
      <c r="I10" s="16">
        <v>49.75</v>
      </c>
      <c r="J10" s="17">
        <v>52.25</v>
      </c>
      <c r="K10" s="205">
        <v>60.5</v>
      </c>
      <c r="L10" s="208">
        <v>57.65</v>
      </c>
    </row>
    <row r="11" spans="1:12" ht="13.5" thickBot="1">
      <c r="A11" s="25" t="s">
        <v>15</v>
      </c>
      <c r="B11" s="19" t="s">
        <v>14</v>
      </c>
      <c r="C11" s="19">
        <v>5</v>
      </c>
      <c r="D11" s="20">
        <v>4</v>
      </c>
      <c r="E11" s="21">
        <v>77</v>
      </c>
      <c r="F11" s="14"/>
      <c r="G11" s="13">
        <f>E11*105%</f>
        <v>80.85000000000001</v>
      </c>
      <c r="H11" s="22">
        <v>80.85</v>
      </c>
      <c r="I11" s="16">
        <v>84.9</v>
      </c>
      <c r="J11" s="17">
        <v>89.15</v>
      </c>
      <c r="K11" s="205">
        <v>103.2</v>
      </c>
      <c r="L11" s="208">
        <v>98.3</v>
      </c>
    </row>
    <row r="12" spans="1:12" ht="13.5" thickBot="1">
      <c r="A12" s="26"/>
      <c r="B12" s="19" t="s">
        <v>16</v>
      </c>
      <c r="C12" s="19">
        <v>5</v>
      </c>
      <c r="D12" s="20"/>
      <c r="E12" s="15">
        <v>56.2</v>
      </c>
      <c r="F12" s="14"/>
      <c r="G12" s="13">
        <v>59</v>
      </c>
      <c r="H12" s="15">
        <v>59</v>
      </c>
      <c r="I12" s="16">
        <f>H12*105/100</f>
        <v>61.95</v>
      </c>
      <c r="J12" s="17">
        <v>65.05</v>
      </c>
      <c r="K12" s="205">
        <v>75.3</v>
      </c>
      <c r="L12" s="208">
        <v>71.7</v>
      </c>
    </row>
    <row r="13" spans="1:12" ht="13.5" thickBot="1">
      <c r="A13" s="26"/>
      <c r="B13" s="19" t="s">
        <v>16</v>
      </c>
      <c r="C13" s="19">
        <v>10</v>
      </c>
      <c r="D13" s="20"/>
      <c r="E13" s="27">
        <v>86.85</v>
      </c>
      <c r="F13" s="2"/>
      <c r="G13" s="13">
        <v>91.2</v>
      </c>
      <c r="H13" s="15">
        <v>91.2</v>
      </c>
      <c r="I13" s="16">
        <v>95.75</v>
      </c>
      <c r="J13" s="17">
        <v>100.55</v>
      </c>
      <c r="K13" s="205">
        <v>116.5</v>
      </c>
      <c r="L13" s="208">
        <f>K13/105*100</f>
        <v>110.95238095238096</v>
      </c>
    </row>
    <row r="14" spans="1:12" ht="13.5" thickBot="1">
      <c r="A14" s="26"/>
      <c r="B14" s="19" t="s">
        <v>14</v>
      </c>
      <c r="C14" s="28">
        <v>16</v>
      </c>
      <c r="D14" s="29"/>
      <c r="E14" s="27">
        <v>213.8</v>
      </c>
      <c r="F14" s="2"/>
      <c r="G14" s="13">
        <v>224.5</v>
      </c>
      <c r="H14" s="22">
        <v>224.5</v>
      </c>
      <c r="I14" s="16">
        <v>235.75</v>
      </c>
      <c r="J14" s="17">
        <v>247.55</v>
      </c>
      <c r="K14" s="205">
        <v>286.65</v>
      </c>
      <c r="L14" s="208">
        <f>K14/105*100</f>
        <v>273</v>
      </c>
    </row>
    <row r="15" spans="1:12" ht="13.5" thickBot="1">
      <c r="A15" s="30"/>
      <c r="B15" s="28" t="s">
        <v>16</v>
      </c>
      <c r="C15" s="28">
        <v>20</v>
      </c>
      <c r="D15" s="29"/>
      <c r="E15" s="31">
        <v>155.85</v>
      </c>
      <c r="F15" s="2"/>
      <c r="G15" s="13">
        <v>163.65</v>
      </c>
      <c r="H15" s="22">
        <v>163.65</v>
      </c>
      <c r="I15" s="16">
        <v>171.85</v>
      </c>
      <c r="J15" s="17">
        <v>180.45</v>
      </c>
      <c r="K15" s="205">
        <v>209</v>
      </c>
      <c r="L15" s="208">
        <f>K15/105*100</f>
        <v>199.04761904761904</v>
      </c>
    </row>
    <row r="16" spans="1:12" ht="12.75" customHeight="1" thickBot="1">
      <c r="A16" s="18" t="s">
        <v>17</v>
      </c>
      <c r="B16" s="32" t="s">
        <v>11</v>
      </c>
      <c r="C16" s="32">
        <v>1</v>
      </c>
      <c r="D16" s="33">
        <v>12</v>
      </c>
      <c r="E16" s="15">
        <v>18.3</v>
      </c>
      <c r="F16" s="14"/>
      <c r="G16" s="13">
        <v>19.25</v>
      </c>
      <c r="H16" s="22">
        <v>19.2</v>
      </c>
      <c r="I16" s="34">
        <v>20.15</v>
      </c>
      <c r="J16" s="17">
        <v>21.15</v>
      </c>
      <c r="K16" s="205">
        <v>24.5</v>
      </c>
      <c r="L16" s="208">
        <v>23.35</v>
      </c>
    </row>
    <row r="17" spans="1:12" ht="13.5" thickBot="1">
      <c r="A17" s="24" t="s">
        <v>18</v>
      </c>
      <c r="B17" s="19" t="s">
        <v>14</v>
      </c>
      <c r="C17" s="19">
        <v>1.5</v>
      </c>
      <c r="D17" s="20">
        <v>12</v>
      </c>
      <c r="E17" s="21">
        <v>28.8</v>
      </c>
      <c r="F17" s="14"/>
      <c r="G17" s="13">
        <v>30.25</v>
      </c>
      <c r="H17" s="22">
        <v>30.25</v>
      </c>
      <c r="I17" s="16">
        <v>31.75</v>
      </c>
      <c r="J17" s="17">
        <v>33.35</v>
      </c>
      <c r="K17" s="205">
        <v>38.65</v>
      </c>
      <c r="L17" s="208">
        <v>36.8</v>
      </c>
    </row>
    <row r="18" spans="1:12" ht="13.5" thickBot="1">
      <c r="A18" s="25" t="s">
        <v>19</v>
      </c>
      <c r="B18" s="19" t="s">
        <v>14</v>
      </c>
      <c r="C18" s="19">
        <v>2.5</v>
      </c>
      <c r="D18" s="20">
        <v>8</v>
      </c>
      <c r="E18" s="22">
        <v>45.15</v>
      </c>
      <c r="F18" s="2"/>
      <c r="G18" s="13">
        <v>47.4</v>
      </c>
      <c r="H18" s="22">
        <v>49.8</v>
      </c>
      <c r="I18" s="16">
        <v>49.75</v>
      </c>
      <c r="J18" s="17">
        <v>52.25</v>
      </c>
      <c r="K18" s="205">
        <v>60.5</v>
      </c>
      <c r="L18" s="208">
        <v>57.65</v>
      </c>
    </row>
    <row r="19" spans="1:17" ht="13.5" thickBot="1">
      <c r="A19" s="25" t="s">
        <v>20</v>
      </c>
      <c r="B19" s="19" t="s">
        <v>14</v>
      </c>
      <c r="C19" s="19">
        <v>5</v>
      </c>
      <c r="D19" s="20">
        <v>4</v>
      </c>
      <c r="E19" s="21">
        <v>77</v>
      </c>
      <c r="F19" s="14"/>
      <c r="G19" s="13">
        <f>E19*105%</f>
        <v>80.85000000000001</v>
      </c>
      <c r="H19" s="22">
        <v>80.85</v>
      </c>
      <c r="I19" s="16">
        <v>84.9</v>
      </c>
      <c r="J19" s="17">
        <v>89.15</v>
      </c>
      <c r="K19" s="205">
        <v>103.2</v>
      </c>
      <c r="L19" s="208">
        <v>98.3</v>
      </c>
      <c r="Q19" s="148"/>
    </row>
    <row r="20" spans="1:12" ht="13.5" thickBot="1">
      <c r="A20" s="26"/>
      <c r="B20" s="11" t="s">
        <v>16</v>
      </c>
      <c r="C20" s="19">
        <v>5</v>
      </c>
      <c r="D20" s="20"/>
      <c r="E20" s="15">
        <v>56.2</v>
      </c>
      <c r="F20" s="14"/>
      <c r="G20" s="13">
        <v>59</v>
      </c>
      <c r="H20" s="22">
        <v>59</v>
      </c>
      <c r="I20" s="16">
        <f>H20*105/100</f>
        <v>61.95</v>
      </c>
      <c r="J20" s="17">
        <v>65.05</v>
      </c>
      <c r="K20" s="205">
        <v>75.3</v>
      </c>
      <c r="L20" s="208">
        <v>71.7</v>
      </c>
    </row>
    <row r="21" spans="1:12" ht="13.5" thickBot="1">
      <c r="A21" s="26"/>
      <c r="B21" s="19" t="s">
        <v>21</v>
      </c>
      <c r="C21" s="19">
        <v>16</v>
      </c>
      <c r="D21" s="20"/>
      <c r="E21" s="27">
        <v>213.8</v>
      </c>
      <c r="F21" s="2"/>
      <c r="G21" s="13">
        <v>224.5</v>
      </c>
      <c r="H21" s="22">
        <v>91.2</v>
      </c>
      <c r="I21" s="16">
        <v>95.75</v>
      </c>
      <c r="J21" s="17">
        <v>100.55</v>
      </c>
      <c r="K21" s="205">
        <v>286.65</v>
      </c>
      <c r="L21" s="208">
        <f>K21/105*100</f>
        <v>273</v>
      </c>
    </row>
    <row r="22" spans="1:12" ht="13.5" thickBot="1">
      <c r="A22" s="35"/>
      <c r="B22" s="19" t="s">
        <v>16</v>
      </c>
      <c r="C22" s="19">
        <v>10</v>
      </c>
      <c r="D22" s="20"/>
      <c r="E22" s="21">
        <v>86.85</v>
      </c>
      <c r="F22" s="14"/>
      <c r="G22" s="13">
        <v>91.2</v>
      </c>
      <c r="H22" s="22">
        <v>224.5</v>
      </c>
      <c r="I22" s="16">
        <v>235.75</v>
      </c>
      <c r="J22" s="17">
        <v>247.55</v>
      </c>
      <c r="K22" s="205">
        <v>116.5</v>
      </c>
      <c r="L22" s="208">
        <f>K22/105*100</f>
        <v>110.95238095238096</v>
      </c>
    </row>
    <row r="23" spans="1:12" ht="13.5" thickBot="1">
      <c r="A23" s="36"/>
      <c r="B23" s="37" t="s">
        <v>16</v>
      </c>
      <c r="C23" s="37">
        <v>20</v>
      </c>
      <c r="D23" s="30"/>
      <c r="E23" s="22">
        <v>155.85</v>
      </c>
      <c r="F23" s="2"/>
      <c r="G23" s="13">
        <v>163.65</v>
      </c>
      <c r="H23" s="22">
        <v>163.65</v>
      </c>
      <c r="I23" s="38">
        <v>171.85</v>
      </c>
      <c r="J23" s="17">
        <v>180.45</v>
      </c>
      <c r="K23" s="205">
        <v>209</v>
      </c>
      <c r="L23" s="208">
        <f>K23/105*100</f>
        <v>199.04761904761904</v>
      </c>
    </row>
    <row r="24" spans="1:12" ht="16.5" customHeight="1" thickBot="1">
      <c r="A24" s="39" t="s">
        <v>22</v>
      </c>
      <c r="B24" s="33" t="s">
        <v>23</v>
      </c>
      <c r="C24" s="32">
        <v>1</v>
      </c>
      <c r="D24" s="40">
        <v>12</v>
      </c>
      <c r="E24" s="9">
        <v>21.85</v>
      </c>
      <c r="F24" s="2"/>
      <c r="G24" s="13">
        <v>22.95</v>
      </c>
      <c r="H24" s="22">
        <v>22.95</v>
      </c>
      <c r="I24" s="16">
        <v>24.1</v>
      </c>
      <c r="J24" s="17">
        <v>25.3</v>
      </c>
      <c r="K24" s="205">
        <v>29.35</v>
      </c>
      <c r="L24" s="208">
        <f>K24/105*100</f>
        <v>27.952380952380956</v>
      </c>
    </row>
    <row r="25" spans="1:12" ht="13.5" thickBot="1">
      <c r="A25" s="41" t="s">
        <v>24</v>
      </c>
      <c r="B25" s="12" t="s">
        <v>14</v>
      </c>
      <c r="C25" s="19">
        <v>1.5</v>
      </c>
      <c r="D25" s="20">
        <v>12</v>
      </c>
      <c r="E25" s="21">
        <v>31.7</v>
      </c>
      <c r="F25" s="14"/>
      <c r="G25" s="13">
        <v>33.3</v>
      </c>
      <c r="H25" s="22">
        <v>33.3</v>
      </c>
      <c r="I25" s="16">
        <v>34.95</v>
      </c>
      <c r="J25" s="17">
        <v>36.7</v>
      </c>
      <c r="K25" s="205">
        <v>42.5</v>
      </c>
      <c r="L25" s="208">
        <v>40.5</v>
      </c>
    </row>
    <row r="26" spans="1:12" ht="13.5" thickBot="1">
      <c r="A26" s="41" t="s">
        <v>25</v>
      </c>
      <c r="B26" s="12" t="s">
        <v>14</v>
      </c>
      <c r="C26" s="19">
        <v>2.5</v>
      </c>
      <c r="D26" s="20">
        <v>8</v>
      </c>
      <c r="E26" s="22">
        <v>49.25</v>
      </c>
      <c r="F26" s="2"/>
      <c r="G26" s="13">
        <v>51.7</v>
      </c>
      <c r="H26" s="22">
        <v>51.7</v>
      </c>
      <c r="I26" s="16">
        <v>54.3</v>
      </c>
      <c r="J26" s="17">
        <v>57</v>
      </c>
      <c r="K26" s="205">
        <v>66</v>
      </c>
      <c r="L26" s="208">
        <v>62.85</v>
      </c>
    </row>
    <row r="27" spans="1:12" ht="13.5" thickBot="1">
      <c r="A27" s="42"/>
      <c r="B27" s="19" t="s">
        <v>16</v>
      </c>
      <c r="C27" s="19">
        <v>5</v>
      </c>
      <c r="D27" s="20"/>
      <c r="E27" s="43">
        <v>63.9</v>
      </c>
      <c r="F27" s="44"/>
      <c r="G27" s="13">
        <f>E27*105%</f>
        <v>67.095</v>
      </c>
      <c r="H27" s="22">
        <v>67.1</v>
      </c>
      <c r="I27" s="16">
        <v>70.45</v>
      </c>
      <c r="J27" s="17">
        <v>74</v>
      </c>
      <c r="K27" s="205">
        <v>85.7</v>
      </c>
      <c r="L27" s="208">
        <v>81.65</v>
      </c>
    </row>
    <row r="28" spans="1:12" ht="13.5" thickBot="1">
      <c r="A28" s="42"/>
      <c r="B28" s="12" t="s">
        <v>14</v>
      </c>
      <c r="C28" s="19">
        <v>5</v>
      </c>
      <c r="D28" s="20">
        <v>4</v>
      </c>
      <c r="E28" s="27">
        <v>78.55</v>
      </c>
      <c r="F28" s="2"/>
      <c r="G28" s="13">
        <v>82.5</v>
      </c>
      <c r="H28" s="22">
        <v>82.5</v>
      </c>
      <c r="I28" s="16">
        <v>86.6</v>
      </c>
      <c r="J28" s="17">
        <v>90.95</v>
      </c>
      <c r="K28" s="205">
        <v>105.3</v>
      </c>
      <c r="L28" s="208">
        <v>100.3</v>
      </c>
    </row>
    <row r="29" spans="1:12" ht="13.5" thickBot="1">
      <c r="A29" s="36"/>
      <c r="B29" s="12" t="s">
        <v>14</v>
      </c>
      <c r="C29" s="45">
        <v>16</v>
      </c>
      <c r="D29" s="46"/>
      <c r="E29" s="31">
        <v>214.45</v>
      </c>
      <c r="F29" s="2"/>
      <c r="G29" s="13">
        <v>225.2</v>
      </c>
      <c r="H29" s="22">
        <v>225.2</v>
      </c>
      <c r="I29" s="16">
        <v>236.45</v>
      </c>
      <c r="J29" s="17">
        <v>248.3</v>
      </c>
      <c r="K29" s="205">
        <v>287.45</v>
      </c>
      <c r="L29" s="208">
        <v>273.75</v>
      </c>
    </row>
    <row r="30" spans="1:12" ht="13.5" customHeight="1" thickBot="1">
      <c r="A30" s="47" t="s">
        <v>26</v>
      </c>
      <c r="B30" s="33" t="s">
        <v>23</v>
      </c>
      <c r="C30" s="32">
        <v>1</v>
      </c>
      <c r="D30" s="33">
        <v>12</v>
      </c>
      <c r="E30" s="22">
        <v>24.1</v>
      </c>
      <c r="F30" s="2"/>
      <c r="G30" s="13">
        <v>25.3</v>
      </c>
      <c r="H30" s="22">
        <v>25.3</v>
      </c>
      <c r="I30" s="34">
        <v>26.55</v>
      </c>
      <c r="J30" s="17">
        <v>27.9</v>
      </c>
      <c r="K30" s="205">
        <v>32.35</v>
      </c>
      <c r="L30" s="208">
        <v>30.8</v>
      </c>
    </row>
    <row r="31" spans="1:12" ht="12.75" customHeight="1" hidden="1">
      <c r="A31" s="48" t="s">
        <v>27</v>
      </c>
      <c r="B31" s="12" t="s">
        <v>23</v>
      </c>
      <c r="C31" s="11">
        <v>1</v>
      </c>
      <c r="D31" s="12">
        <v>12</v>
      </c>
      <c r="E31" s="22">
        <f>D31*1.05</f>
        <v>12.600000000000001</v>
      </c>
      <c r="F31" s="2"/>
      <c r="G31" s="13">
        <f>E31*105%</f>
        <v>13.230000000000002</v>
      </c>
      <c r="H31" s="22">
        <f>F31*105%</f>
        <v>0</v>
      </c>
      <c r="I31" s="16">
        <f>H31*105/100</f>
        <v>0</v>
      </c>
      <c r="K31" s="205">
        <f>J31*105/100</f>
        <v>0</v>
      </c>
      <c r="L31" s="208">
        <f>K31/105*100</f>
        <v>0</v>
      </c>
    </row>
    <row r="32" spans="1:12" ht="12.75" customHeight="1" thickBot="1">
      <c r="A32" s="49" t="s">
        <v>28</v>
      </c>
      <c r="B32" s="50" t="s">
        <v>29</v>
      </c>
      <c r="C32" s="51">
        <v>1.5</v>
      </c>
      <c r="D32" s="50">
        <v>12</v>
      </c>
      <c r="E32" s="27">
        <v>32.15</v>
      </c>
      <c r="F32" s="2"/>
      <c r="G32" s="13">
        <v>33.75</v>
      </c>
      <c r="H32" s="22">
        <v>33.75</v>
      </c>
      <c r="I32" s="16">
        <v>35.45</v>
      </c>
      <c r="J32" s="17">
        <v>37.25</v>
      </c>
      <c r="K32" s="205">
        <v>43.15</v>
      </c>
      <c r="L32" s="208">
        <f>K32/105*100</f>
        <v>41.095238095238095</v>
      </c>
    </row>
    <row r="33" spans="1:12" ht="13.5" thickBot="1">
      <c r="A33" s="52" t="s">
        <v>30</v>
      </c>
      <c r="B33" s="20" t="s">
        <v>14</v>
      </c>
      <c r="C33" s="19">
        <v>2.5</v>
      </c>
      <c r="D33" s="20">
        <v>8</v>
      </c>
      <c r="E33" s="27">
        <v>60.55</v>
      </c>
      <c r="F33" s="2"/>
      <c r="G33" s="13">
        <v>63.6</v>
      </c>
      <c r="H33" s="22">
        <v>63.6</v>
      </c>
      <c r="I33" s="16">
        <v>66.8</v>
      </c>
      <c r="J33" s="17">
        <v>70.15</v>
      </c>
      <c r="K33" s="205">
        <v>81.2</v>
      </c>
      <c r="L33" s="208">
        <v>77.35</v>
      </c>
    </row>
    <row r="34" spans="1:12" ht="13.5" thickBot="1">
      <c r="A34" s="52" t="s">
        <v>31</v>
      </c>
      <c r="B34" s="19" t="s">
        <v>16</v>
      </c>
      <c r="C34" s="19">
        <v>5</v>
      </c>
      <c r="D34" s="20"/>
      <c r="E34" s="22">
        <v>79.95</v>
      </c>
      <c r="F34" s="2"/>
      <c r="G34" s="13">
        <v>83.95</v>
      </c>
      <c r="H34" s="22">
        <v>83.95</v>
      </c>
      <c r="I34" s="16">
        <v>88.15</v>
      </c>
      <c r="J34" s="17">
        <v>92.55</v>
      </c>
      <c r="K34" s="205">
        <v>107.2</v>
      </c>
      <c r="L34" s="208">
        <f>K34/105*100</f>
        <v>102.0952380952381</v>
      </c>
    </row>
    <row r="35" spans="1:12" ht="13.5" thickBot="1">
      <c r="A35" s="35"/>
      <c r="B35" s="20" t="s">
        <v>14</v>
      </c>
      <c r="C35" s="19">
        <v>5</v>
      </c>
      <c r="D35" s="20">
        <v>4</v>
      </c>
      <c r="E35" s="27">
        <v>100.2</v>
      </c>
      <c r="F35" s="2"/>
      <c r="G35" s="13">
        <v>105.2</v>
      </c>
      <c r="H35" s="22">
        <v>105.2</v>
      </c>
      <c r="I35" s="16">
        <v>110.45</v>
      </c>
      <c r="J35" s="17">
        <v>116</v>
      </c>
      <c r="K35" s="205">
        <v>134.3</v>
      </c>
      <c r="L35" s="208">
        <f>K35/105*100</f>
        <v>127.90476190476193</v>
      </c>
    </row>
    <row r="36" spans="1:12" ht="13.5" thickBot="1">
      <c r="A36" s="35"/>
      <c r="B36" s="46" t="s">
        <v>14</v>
      </c>
      <c r="C36" s="45">
        <v>16</v>
      </c>
      <c r="D36" s="46"/>
      <c r="E36" s="22">
        <v>302.6</v>
      </c>
      <c r="F36" s="2"/>
      <c r="G36" s="13">
        <v>317.75</v>
      </c>
      <c r="H36" s="22">
        <v>317.75</v>
      </c>
      <c r="I36" s="38">
        <v>333.65</v>
      </c>
      <c r="J36" s="17">
        <v>350.25</v>
      </c>
      <c r="K36" s="205">
        <v>405.45</v>
      </c>
      <c r="L36" s="208">
        <v>386.15</v>
      </c>
    </row>
    <row r="37" spans="1:12" ht="16.5" customHeight="1" thickBot="1">
      <c r="A37" s="47" t="s">
        <v>32</v>
      </c>
      <c r="B37" s="53" t="s">
        <v>23</v>
      </c>
      <c r="C37" s="11">
        <v>1</v>
      </c>
      <c r="D37" s="12">
        <v>12</v>
      </c>
      <c r="E37" s="9">
        <v>19.6</v>
      </c>
      <c r="F37" s="2"/>
      <c r="G37" s="13">
        <v>20.6</v>
      </c>
      <c r="H37" s="22">
        <v>20.6</v>
      </c>
      <c r="I37" s="16">
        <v>21.65</v>
      </c>
      <c r="J37" s="17">
        <v>22.75</v>
      </c>
      <c r="K37" s="205">
        <v>26.35</v>
      </c>
      <c r="L37" s="208">
        <f>K37/105*100</f>
        <v>25.0952380952381</v>
      </c>
    </row>
    <row r="38" spans="1:12" ht="13.5" thickBot="1">
      <c r="A38" s="54" t="s">
        <v>33</v>
      </c>
      <c r="B38" s="55" t="s">
        <v>14</v>
      </c>
      <c r="C38" s="19">
        <v>1.5</v>
      </c>
      <c r="D38" s="20">
        <v>12</v>
      </c>
      <c r="E38" s="27">
        <v>30.35</v>
      </c>
      <c r="F38" s="2"/>
      <c r="G38" s="13">
        <v>31.9</v>
      </c>
      <c r="H38" s="22">
        <v>31.85</v>
      </c>
      <c r="I38" s="16">
        <v>33.45</v>
      </c>
      <c r="J38" s="17">
        <v>35.15</v>
      </c>
      <c r="K38" s="205">
        <v>40.7</v>
      </c>
      <c r="L38" s="208">
        <v>38.75</v>
      </c>
    </row>
    <row r="39" spans="1:12" ht="13.5" thickBot="1">
      <c r="A39" s="56" t="s">
        <v>34</v>
      </c>
      <c r="B39" s="55" t="s">
        <v>14</v>
      </c>
      <c r="C39" s="19">
        <v>2.5</v>
      </c>
      <c r="D39" s="20">
        <v>8</v>
      </c>
      <c r="E39" s="22">
        <v>48.1</v>
      </c>
      <c r="F39" s="2"/>
      <c r="G39" s="13">
        <v>50.5</v>
      </c>
      <c r="H39" s="22">
        <v>50.5</v>
      </c>
      <c r="I39" s="16">
        <v>53.05</v>
      </c>
      <c r="J39" s="17">
        <v>55.7</v>
      </c>
      <c r="K39" s="205">
        <v>64.5</v>
      </c>
      <c r="L39" s="208">
        <v>61.45</v>
      </c>
    </row>
    <row r="40" spans="1:12" ht="13.5" thickBot="1">
      <c r="A40" s="52" t="s">
        <v>35</v>
      </c>
      <c r="B40" s="55" t="s">
        <v>14</v>
      </c>
      <c r="C40" s="19">
        <v>5</v>
      </c>
      <c r="D40" s="20">
        <v>4</v>
      </c>
      <c r="E40" s="27">
        <v>90</v>
      </c>
      <c r="F40" s="2"/>
      <c r="G40" s="13">
        <f>E40*105%</f>
        <v>94.5</v>
      </c>
      <c r="H40" s="22">
        <v>94.5</v>
      </c>
      <c r="I40" s="16">
        <v>99.25</v>
      </c>
      <c r="J40" s="17">
        <v>104.2</v>
      </c>
      <c r="K40" s="205">
        <v>120.65</v>
      </c>
      <c r="L40" s="208">
        <f>K40/105*100</f>
        <v>114.90476190476191</v>
      </c>
    </row>
    <row r="41" spans="1:12" ht="13.5" thickBot="1">
      <c r="A41" s="52" t="s">
        <v>36</v>
      </c>
      <c r="B41" s="19" t="s">
        <v>16</v>
      </c>
      <c r="C41" s="19">
        <v>5</v>
      </c>
      <c r="D41" s="20"/>
      <c r="E41" s="22">
        <v>69.2</v>
      </c>
      <c r="F41" s="2"/>
      <c r="G41" s="13">
        <v>72.65</v>
      </c>
      <c r="H41" s="22">
        <v>72.65</v>
      </c>
      <c r="I41" s="16">
        <v>76.3</v>
      </c>
      <c r="J41" s="17">
        <v>80.1</v>
      </c>
      <c r="K41" s="205">
        <v>92.7</v>
      </c>
      <c r="L41" s="208">
        <v>88.3</v>
      </c>
    </row>
    <row r="42" spans="1:12" ht="13.5" thickBot="1">
      <c r="A42" s="57"/>
      <c r="B42" s="55" t="s">
        <v>16</v>
      </c>
      <c r="C42" s="19">
        <v>10</v>
      </c>
      <c r="D42" s="20"/>
      <c r="E42" s="27">
        <v>103.2</v>
      </c>
      <c r="F42" s="2"/>
      <c r="G42" s="13">
        <v>108.35</v>
      </c>
      <c r="H42" s="22">
        <v>108.35</v>
      </c>
      <c r="I42" s="16">
        <v>113.75</v>
      </c>
      <c r="J42" s="17">
        <v>119.45</v>
      </c>
      <c r="K42" s="205">
        <v>138.35</v>
      </c>
      <c r="L42" s="208">
        <v>131.75</v>
      </c>
    </row>
    <row r="43" spans="1:12" ht="13.5" thickBot="1">
      <c r="A43" s="57"/>
      <c r="B43" s="58" t="s">
        <v>21</v>
      </c>
      <c r="C43" s="28">
        <v>16</v>
      </c>
      <c r="D43" s="59"/>
      <c r="E43" s="27">
        <v>244.5</v>
      </c>
      <c r="F43" s="2"/>
      <c r="G43" s="13">
        <v>256.75</v>
      </c>
      <c r="H43" s="22">
        <v>256.75</v>
      </c>
      <c r="I43" s="16">
        <v>269.6</v>
      </c>
      <c r="J43" s="17">
        <v>283.1</v>
      </c>
      <c r="K43" s="205">
        <v>327.7</v>
      </c>
      <c r="L43" s="208">
        <f>K43/105*100</f>
        <v>312.0952380952381</v>
      </c>
    </row>
    <row r="44" spans="1:12" ht="13.5" thickBot="1">
      <c r="A44" s="60"/>
      <c r="B44" s="58" t="s">
        <v>16</v>
      </c>
      <c r="C44" s="28">
        <v>20</v>
      </c>
      <c r="D44" s="59"/>
      <c r="E44" s="31">
        <v>195.45</v>
      </c>
      <c r="F44" s="2"/>
      <c r="G44" s="13">
        <v>205.25</v>
      </c>
      <c r="H44" s="22">
        <v>205.25</v>
      </c>
      <c r="I44" s="16">
        <v>215.5</v>
      </c>
      <c r="J44" s="17">
        <v>226.3</v>
      </c>
      <c r="K44" s="205">
        <v>262</v>
      </c>
      <c r="L44" s="208">
        <v>249.55</v>
      </c>
    </row>
    <row r="45" spans="1:12" ht="18.75" thickBot="1">
      <c r="A45" s="61" t="s">
        <v>37</v>
      </c>
      <c r="B45" s="62" t="s">
        <v>23</v>
      </c>
      <c r="C45" s="63">
        <v>1</v>
      </c>
      <c r="D45" s="64">
        <v>12</v>
      </c>
      <c r="E45" s="65">
        <v>46.95</v>
      </c>
      <c r="F45" s="2"/>
      <c r="G45" s="13">
        <f>E45*105%</f>
        <v>49.29750000000001</v>
      </c>
      <c r="H45" s="22">
        <v>49.3</v>
      </c>
      <c r="I45" s="66">
        <v>51.75</v>
      </c>
      <c r="J45" s="17">
        <v>54.35</v>
      </c>
      <c r="K45" s="205">
        <v>62.95</v>
      </c>
      <c r="L45" s="208">
        <f>K45/105*100</f>
        <v>59.952380952380956</v>
      </c>
    </row>
    <row r="46" spans="1:12" ht="15" customHeight="1" thickBot="1">
      <c r="A46" s="67" t="s">
        <v>38</v>
      </c>
      <c r="B46" s="53" t="s">
        <v>11</v>
      </c>
      <c r="C46" s="11">
        <v>1</v>
      </c>
      <c r="D46" s="12">
        <v>12</v>
      </c>
      <c r="E46" s="22">
        <v>19.6</v>
      </c>
      <c r="F46" s="2"/>
      <c r="G46" s="13">
        <v>20.6</v>
      </c>
      <c r="H46" s="22">
        <v>20.6</v>
      </c>
      <c r="I46" s="16">
        <v>21.65</v>
      </c>
      <c r="J46" s="17">
        <v>22.75</v>
      </c>
      <c r="K46" s="205">
        <v>26.35</v>
      </c>
      <c r="L46" s="208">
        <f>K46/105*100</f>
        <v>25.0952380952381</v>
      </c>
    </row>
    <row r="47" spans="1:12" ht="13.5" thickBot="1">
      <c r="A47" s="54" t="s">
        <v>18</v>
      </c>
      <c r="B47" s="55" t="s">
        <v>14</v>
      </c>
      <c r="C47" s="19">
        <v>1.5</v>
      </c>
      <c r="D47" s="20">
        <v>12</v>
      </c>
      <c r="E47" s="27">
        <v>30.35</v>
      </c>
      <c r="F47" s="2"/>
      <c r="G47" s="13">
        <v>31.9</v>
      </c>
      <c r="H47" s="22">
        <v>31.85</v>
      </c>
      <c r="I47" s="16">
        <v>33.45</v>
      </c>
      <c r="J47" s="17">
        <v>35.15</v>
      </c>
      <c r="K47" s="205">
        <v>40.7</v>
      </c>
      <c r="L47" s="208">
        <v>38.75</v>
      </c>
    </row>
    <row r="48" spans="1:12" ht="13.5" thickBot="1">
      <c r="A48" s="68" t="s">
        <v>39</v>
      </c>
      <c r="B48" s="55" t="s">
        <v>14</v>
      </c>
      <c r="C48" s="19">
        <v>2.5</v>
      </c>
      <c r="D48" s="20">
        <v>8</v>
      </c>
      <c r="E48" s="22">
        <v>48.1</v>
      </c>
      <c r="F48" s="2"/>
      <c r="G48" s="13">
        <v>50.5</v>
      </c>
      <c r="H48" s="22">
        <v>50.5</v>
      </c>
      <c r="I48" s="16">
        <v>53.05</v>
      </c>
      <c r="J48" s="17">
        <v>55.7</v>
      </c>
      <c r="K48" s="205">
        <v>64.5</v>
      </c>
      <c r="L48" s="208">
        <v>61.45</v>
      </c>
    </row>
    <row r="49" spans="1:12" ht="13.5" thickBot="1">
      <c r="A49" s="68" t="s">
        <v>40</v>
      </c>
      <c r="B49" s="53" t="s">
        <v>16</v>
      </c>
      <c r="C49" s="19">
        <v>5</v>
      </c>
      <c r="D49" s="20"/>
      <c r="E49" s="27">
        <v>69.2</v>
      </c>
      <c r="F49" s="2"/>
      <c r="G49" s="13">
        <v>72.65</v>
      </c>
      <c r="H49" s="22">
        <v>72.65</v>
      </c>
      <c r="I49" s="16">
        <v>76.3</v>
      </c>
      <c r="J49" s="17">
        <v>80.1</v>
      </c>
      <c r="K49" s="205">
        <v>92.7</v>
      </c>
      <c r="L49" s="208">
        <v>88.3</v>
      </c>
    </row>
    <row r="50" spans="1:12" ht="13.5" thickBot="1">
      <c r="A50" s="69"/>
      <c r="B50" s="55" t="s">
        <v>14</v>
      </c>
      <c r="C50" s="19">
        <v>5</v>
      </c>
      <c r="D50" s="20">
        <v>4</v>
      </c>
      <c r="E50" s="22">
        <v>90.55</v>
      </c>
      <c r="F50" s="2"/>
      <c r="G50" s="13">
        <v>95.1</v>
      </c>
      <c r="H50" s="22">
        <v>95.1</v>
      </c>
      <c r="I50" s="16">
        <v>99.85</v>
      </c>
      <c r="J50" s="17">
        <v>104.85</v>
      </c>
      <c r="K50" s="205">
        <v>120.65</v>
      </c>
      <c r="L50" s="208">
        <f>K50/105*100</f>
        <v>114.90476190476191</v>
      </c>
    </row>
    <row r="51" spans="1:12" ht="13.5" thickBot="1">
      <c r="A51" s="69"/>
      <c r="B51" s="58" t="s">
        <v>16</v>
      </c>
      <c r="C51" s="28">
        <v>10</v>
      </c>
      <c r="D51" s="70"/>
      <c r="E51" s="27">
        <v>103.2</v>
      </c>
      <c r="F51" s="2"/>
      <c r="G51" s="13">
        <v>108.35</v>
      </c>
      <c r="H51" s="22">
        <v>108.35</v>
      </c>
      <c r="I51" s="16">
        <v>113.75</v>
      </c>
      <c r="J51" s="17">
        <v>119.45</v>
      </c>
      <c r="K51" s="205">
        <v>138.35</v>
      </c>
      <c r="L51" s="208">
        <v>131.75</v>
      </c>
    </row>
    <row r="52" spans="1:12" ht="13.5" thickBot="1">
      <c r="A52" s="71"/>
      <c r="B52" s="55" t="s">
        <v>21</v>
      </c>
      <c r="C52" s="19">
        <v>16</v>
      </c>
      <c r="D52" s="72"/>
      <c r="E52" s="22">
        <v>244.5</v>
      </c>
      <c r="F52" s="2"/>
      <c r="G52" s="13">
        <v>256.75</v>
      </c>
      <c r="H52" s="22">
        <v>256.75</v>
      </c>
      <c r="I52" s="16">
        <v>269.6</v>
      </c>
      <c r="J52" s="17">
        <v>283.1</v>
      </c>
      <c r="K52" s="205">
        <v>327.7</v>
      </c>
      <c r="L52" s="208">
        <f>K52/105*100</f>
        <v>312.0952380952381</v>
      </c>
    </row>
    <row r="53" spans="1:12" ht="13.5" thickBot="1">
      <c r="A53" s="69"/>
      <c r="B53" s="73" t="s">
        <v>16</v>
      </c>
      <c r="C53" s="45">
        <v>20</v>
      </c>
      <c r="D53" s="74"/>
      <c r="E53" s="22">
        <v>195.45</v>
      </c>
      <c r="F53" s="2"/>
      <c r="G53" s="13">
        <v>205.25</v>
      </c>
      <c r="H53" s="22">
        <v>205.25</v>
      </c>
      <c r="I53" s="16">
        <v>215.5</v>
      </c>
      <c r="J53" s="17">
        <v>226.3</v>
      </c>
      <c r="K53" s="205">
        <v>262</v>
      </c>
      <c r="L53" s="208">
        <v>249.55</v>
      </c>
    </row>
    <row r="54" spans="1:12" ht="18.75" thickBot="1">
      <c r="A54" s="75" t="s">
        <v>41</v>
      </c>
      <c r="B54" s="76" t="s">
        <v>42</v>
      </c>
      <c r="C54" s="32">
        <v>1</v>
      </c>
      <c r="D54" s="33">
        <v>12</v>
      </c>
      <c r="E54" s="9">
        <v>22.9</v>
      </c>
      <c r="F54" s="2"/>
      <c r="G54" s="13">
        <f>E54*105%</f>
        <v>24.044999999999998</v>
      </c>
      <c r="H54" s="22">
        <v>24.05</v>
      </c>
      <c r="I54" s="34">
        <v>25.25</v>
      </c>
      <c r="J54" s="17">
        <v>26.5</v>
      </c>
      <c r="K54" s="205">
        <v>30.7</v>
      </c>
      <c r="L54" s="208">
        <v>29.25</v>
      </c>
    </row>
    <row r="55" spans="1:12" ht="18.75" thickBot="1">
      <c r="A55" s="77" t="s">
        <v>43</v>
      </c>
      <c r="B55" s="55" t="s">
        <v>14</v>
      </c>
      <c r="C55" s="19">
        <v>1.5</v>
      </c>
      <c r="D55" s="20">
        <v>12</v>
      </c>
      <c r="E55" s="22">
        <v>31.8</v>
      </c>
      <c r="F55" s="2"/>
      <c r="G55" s="13">
        <v>33.4</v>
      </c>
      <c r="H55" s="22">
        <v>33.4</v>
      </c>
      <c r="I55" s="16">
        <v>35.05</v>
      </c>
      <c r="J55" s="17">
        <v>36.8</v>
      </c>
      <c r="K55" s="205">
        <v>42.65</v>
      </c>
      <c r="L55" s="208">
        <v>40.65</v>
      </c>
    </row>
    <row r="56" spans="1:12" ht="13.5" thickBot="1">
      <c r="A56" s="68" t="s">
        <v>28</v>
      </c>
      <c r="B56" s="55" t="s">
        <v>14</v>
      </c>
      <c r="C56" s="19">
        <v>2.5</v>
      </c>
      <c r="D56" s="20">
        <v>8</v>
      </c>
      <c r="E56" s="27">
        <v>58.05</v>
      </c>
      <c r="F56" s="2"/>
      <c r="G56" s="13">
        <f>E56*105%</f>
        <v>60.9525</v>
      </c>
      <c r="H56" s="22">
        <v>60.95</v>
      </c>
      <c r="I56" s="16">
        <v>64</v>
      </c>
      <c r="J56" s="17">
        <f>I56*105/100</f>
        <v>67.2</v>
      </c>
      <c r="K56" s="205">
        <v>77.8</v>
      </c>
      <c r="L56" s="208">
        <f>K56/105*100</f>
        <v>74.09523809523809</v>
      </c>
    </row>
    <row r="57" spans="1:12" ht="13.5" thickBot="1">
      <c r="A57" s="68" t="s">
        <v>34</v>
      </c>
      <c r="B57" s="55" t="s">
        <v>14</v>
      </c>
      <c r="C57" s="19">
        <v>5</v>
      </c>
      <c r="D57" s="20">
        <v>4</v>
      </c>
      <c r="E57" s="27">
        <v>108.65</v>
      </c>
      <c r="F57" s="2"/>
      <c r="G57" s="13">
        <v>114.1</v>
      </c>
      <c r="H57" s="22">
        <v>114.1</v>
      </c>
      <c r="I57" s="16">
        <v>119.8</v>
      </c>
      <c r="J57" s="17">
        <v>125.8</v>
      </c>
      <c r="K57" s="205">
        <v>145.65</v>
      </c>
      <c r="L57" s="208">
        <v>138.7</v>
      </c>
    </row>
    <row r="58" spans="1:12" ht="13.5" thickBot="1">
      <c r="A58" s="68" t="s">
        <v>44</v>
      </c>
      <c r="B58" s="53" t="s">
        <v>16</v>
      </c>
      <c r="C58" s="28">
        <v>5</v>
      </c>
      <c r="D58" s="59"/>
      <c r="E58" s="22">
        <v>86.45</v>
      </c>
      <c r="F58" s="2"/>
      <c r="G58" s="13">
        <v>90.8</v>
      </c>
      <c r="H58" s="22">
        <v>90.8</v>
      </c>
      <c r="I58" s="16">
        <v>95.35</v>
      </c>
      <c r="J58" s="17">
        <v>100.1</v>
      </c>
      <c r="K58" s="205">
        <v>115.85</v>
      </c>
      <c r="L58" s="208">
        <v>110.35</v>
      </c>
    </row>
    <row r="59" spans="1:12" ht="13.5" thickBot="1">
      <c r="A59" s="68" t="s">
        <v>45</v>
      </c>
      <c r="B59" s="58" t="s">
        <v>16</v>
      </c>
      <c r="C59" s="28">
        <v>10</v>
      </c>
      <c r="D59" s="70"/>
      <c r="E59" s="27">
        <v>139.35</v>
      </c>
      <c r="F59" s="2"/>
      <c r="G59" s="13">
        <v>146.35</v>
      </c>
      <c r="H59" s="22">
        <v>146.3</v>
      </c>
      <c r="I59" s="16">
        <v>153.6</v>
      </c>
      <c r="J59" s="17">
        <v>161.3</v>
      </c>
      <c r="K59" s="205">
        <v>186.8</v>
      </c>
      <c r="L59" s="208">
        <f>K59/105*100</f>
        <v>177.90476190476193</v>
      </c>
    </row>
    <row r="60" spans="1:12" ht="13.5" thickBot="1">
      <c r="A60" s="68" t="s">
        <v>46</v>
      </c>
      <c r="B60" s="58" t="s">
        <v>14</v>
      </c>
      <c r="C60" s="19">
        <v>16</v>
      </c>
      <c r="D60" s="70"/>
      <c r="E60" s="27">
        <v>298.7</v>
      </c>
      <c r="F60" s="2"/>
      <c r="G60" s="13">
        <v>313.65</v>
      </c>
      <c r="H60" s="22">
        <v>313.65</v>
      </c>
      <c r="I60" s="16">
        <v>329.35</v>
      </c>
      <c r="J60" s="17">
        <v>345.8</v>
      </c>
      <c r="K60" s="205">
        <v>400.3</v>
      </c>
      <c r="L60" s="208">
        <v>381.25</v>
      </c>
    </row>
    <row r="61" spans="1:12" ht="13.5" thickBot="1">
      <c r="A61" s="78"/>
      <c r="B61" s="79" t="s">
        <v>16</v>
      </c>
      <c r="C61" s="45">
        <v>20</v>
      </c>
      <c r="D61" s="80"/>
      <c r="E61" s="31">
        <v>253.6</v>
      </c>
      <c r="F61" s="2"/>
      <c r="G61" s="13">
        <v>266.3</v>
      </c>
      <c r="H61" s="22">
        <v>266.3</v>
      </c>
      <c r="I61" s="38">
        <v>279.6</v>
      </c>
      <c r="J61" s="17">
        <v>293.6</v>
      </c>
      <c r="K61" s="205">
        <v>339.9</v>
      </c>
      <c r="L61" s="208">
        <v>323.7</v>
      </c>
    </row>
    <row r="62" spans="1:12" ht="18.75" thickBot="1">
      <c r="A62" s="67" t="s">
        <v>47</v>
      </c>
      <c r="B62" s="11" t="s">
        <v>42</v>
      </c>
      <c r="C62" s="11">
        <v>1</v>
      </c>
      <c r="D62" s="12">
        <v>12</v>
      </c>
      <c r="E62" s="22">
        <v>30.3</v>
      </c>
      <c r="F62" s="2"/>
      <c r="G62" s="13">
        <v>31.85</v>
      </c>
      <c r="H62" s="22">
        <v>31.8</v>
      </c>
      <c r="I62" s="16">
        <v>33.4</v>
      </c>
      <c r="J62" s="17">
        <v>35.1</v>
      </c>
      <c r="K62" s="205">
        <v>40.65</v>
      </c>
      <c r="L62" s="208">
        <v>38.7</v>
      </c>
    </row>
    <row r="63" spans="1:12" ht="13.5" thickBot="1">
      <c r="A63" s="68" t="s">
        <v>48</v>
      </c>
      <c r="B63" s="19" t="s">
        <v>14</v>
      </c>
      <c r="C63" s="51">
        <v>1.5</v>
      </c>
      <c r="D63" s="50">
        <v>12</v>
      </c>
      <c r="E63" s="27">
        <v>42.75</v>
      </c>
      <c r="F63" s="2"/>
      <c r="G63" s="13">
        <v>44.9</v>
      </c>
      <c r="H63" s="22">
        <v>44.9</v>
      </c>
      <c r="I63" s="16">
        <v>47.15</v>
      </c>
      <c r="J63" s="17">
        <v>49.5</v>
      </c>
      <c r="K63" s="205">
        <v>57.35</v>
      </c>
      <c r="L63" s="208">
        <v>54.65</v>
      </c>
    </row>
    <row r="64" spans="1:12" ht="13.5" thickBot="1">
      <c r="A64" s="81" t="s">
        <v>49</v>
      </c>
      <c r="B64" s="19" t="s">
        <v>14</v>
      </c>
      <c r="C64" s="19">
        <v>2.5</v>
      </c>
      <c r="D64" s="20">
        <v>8</v>
      </c>
      <c r="E64" s="22">
        <v>77.85</v>
      </c>
      <c r="F64" s="2"/>
      <c r="G64" s="13">
        <v>81.75</v>
      </c>
      <c r="H64" s="22">
        <v>81.75</v>
      </c>
      <c r="I64" s="16">
        <v>85.85</v>
      </c>
      <c r="J64" s="17">
        <v>90.15</v>
      </c>
      <c r="K64" s="205">
        <v>104.4</v>
      </c>
      <c r="L64" s="208">
        <v>99.45</v>
      </c>
    </row>
    <row r="65" spans="1:12" ht="12" customHeight="1" thickBot="1">
      <c r="A65" s="68" t="s">
        <v>50</v>
      </c>
      <c r="B65" s="19" t="s">
        <v>14</v>
      </c>
      <c r="C65" s="51">
        <v>5</v>
      </c>
      <c r="D65" s="50">
        <v>4</v>
      </c>
      <c r="E65" s="27">
        <v>136.25</v>
      </c>
      <c r="F65" s="2"/>
      <c r="G65" s="13">
        <v>143.05</v>
      </c>
      <c r="H65" s="22">
        <v>143.05</v>
      </c>
      <c r="I65" s="16">
        <v>150.2</v>
      </c>
      <c r="J65" s="17">
        <v>157.7</v>
      </c>
      <c r="K65" s="205">
        <v>182.6</v>
      </c>
      <c r="L65" s="208">
        <f>K65/105*100</f>
        <v>173.9047619047619</v>
      </c>
    </row>
    <row r="66" spans="1:12" ht="14.25" customHeight="1" thickBot="1">
      <c r="A66" s="81" t="s">
        <v>51</v>
      </c>
      <c r="B66" s="51" t="s">
        <v>16</v>
      </c>
      <c r="C66" s="19">
        <v>10</v>
      </c>
      <c r="D66" s="72"/>
      <c r="E66" s="22">
        <v>207.85</v>
      </c>
      <c r="F66" s="2"/>
      <c r="G66" s="13">
        <v>218.25</v>
      </c>
      <c r="H66" s="22">
        <v>218.25</v>
      </c>
      <c r="I66" s="16">
        <v>229.15</v>
      </c>
      <c r="J66" s="17">
        <v>240.6</v>
      </c>
      <c r="K66" s="205">
        <v>278.6</v>
      </c>
      <c r="L66" s="208">
        <v>265.35</v>
      </c>
    </row>
    <row r="67" spans="1:12" ht="14.25" customHeight="1" thickBot="1">
      <c r="A67" s="69"/>
      <c r="B67" s="28" t="s">
        <v>14</v>
      </c>
      <c r="C67" s="19">
        <v>16</v>
      </c>
      <c r="D67" s="72"/>
      <c r="E67" s="27">
        <v>391.3</v>
      </c>
      <c r="F67" s="2"/>
      <c r="G67" s="13">
        <v>410.9</v>
      </c>
      <c r="H67" s="22">
        <v>410.85</v>
      </c>
      <c r="I67" s="16">
        <v>431.4</v>
      </c>
      <c r="J67" s="17">
        <v>453</v>
      </c>
      <c r="K67" s="205">
        <v>524.4</v>
      </c>
      <c r="L67" s="208">
        <v>499.35</v>
      </c>
    </row>
    <row r="68" spans="1:12" ht="13.5" customHeight="1" thickBot="1">
      <c r="A68" s="69"/>
      <c r="B68" s="37" t="s">
        <v>16</v>
      </c>
      <c r="C68" s="51">
        <v>20</v>
      </c>
      <c r="D68" s="82"/>
      <c r="E68" s="22">
        <v>397.15</v>
      </c>
      <c r="F68" s="2"/>
      <c r="G68" s="13">
        <v>417</v>
      </c>
      <c r="H68" s="22">
        <v>417</v>
      </c>
      <c r="I68" s="16">
        <f>H68*105/100</f>
        <v>437.85</v>
      </c>
      <c r="J68" s="17">
        <v>459.75</v>
      </c>
      <c r="K68" s="205">
        <v>532.25</v>
      </c>
      <c r="L68" s="208">
        <f>K68/105*100</f>
        <v>506.90476190476187</v>
      </c>
    </row>
    <row r="69" spans="1:12" ht="24.75" customHeight="1" thickBot="1">
      <c r="A69" s="83" t="s">
        <v>52</v>
      </c>
      <c r="B69" s="84"/>
      <c r="C69" s="85"/>
      <c r="D69" s="86"/>
      <c r="E69" s="65"/>
      <c r="F69" s="2"/>
      <c r="G69" s="13"/>
      <c r="H69" s="22"/>
      <c r="I69" s="66"/>
      <c r="J69" s="17"/>
      <c r="K69" s="205">
        <f>J69*105/100</f>
        <v>0</v>
      </c>
      <c r="L69" s="208">
        <f>K69/105*100</f>
        <v>0</v>
      </c>
    </row>
    <row r="70" spans="1:12" ht="18.75" thickBot="1">
      <c r="A70" s="75" t="s">
        <v>53</v>
      </c>
      <c r="B70" s="76"/>
      <c r="C70" s="32"/>
      <c r="D70" s="33"/>
      <c r="E70" s="9"/>
      <c r="F70" s="2"/>
      <c r="G70" s="13"/>
      <c r="H70" s="22"/>
      <c r="I70" s="34"/>
      <c r="J70" s="17"/>
      <c r="K70" s="205">
        <f>J70*105/100</f>
        <v>0</v>
      </c>
      <c r="L70" s="208">
        <f>K70/105*100</f>
        <v>0</v>
      </c>
    </row>
    <row r="71" spans="1:12" ht="15" customHeight="1" thickBot="1">
      <c r="A71" s="87" t="s">
        <v>54</v>
      </c>
      <c r="B71" s="58" t="s">
        <v>14</v>
      </c>
      <c r="C71" s="28">
        <v>1.5</v>
      </c>
      <c r="D71" s="59">
        <v>12</v>
      </c>
      <c r="E71" s="27">
        <v>38.75</v>
      </c>
      <c r="F71" s="2"/>
      <c r="G71" s="13">
        <v>40.7</v>
      </c>
      <c r="H71" s="22">
        <v>40.7</v>
      </c>
      <c r="I71" s="16">
        <v>42.75</v>
      </c>
      <c r="J71" s="17">
        <v>44.8</v>
      </c>
      <c r="K71" s="205">
        <v>51.9</v>
      </c>
      <c r="L71" s="208">
        <v>49.45</v>
      </c>
    </row>
    <row r="72" spans="1:12" ht="15" customHeight="1" thickBot="1">
      <c r="A72" s="68" t="s">
        <v>55</v>
      </c>
      <c r="B72" s="55" t="s">
        <v>14</v>
      </c>
      <c r="C72" s="19">
        <v>2.5</v>
      </c>
      <c r="D72" s="20">
        <v>8</v>
      </c>
      <c r="E72" s="22">
        <v>72.65</v>
      </c>
      <c r="F72" s="2"/>
      <c r="G72" s="13">
        <v>76.3</v>
      </c>
      <c r="H72" s="22">
        <v>76.3</v>
      </c>
      <c r="I72" s="16">
        <v>80.1</v>
      </c>
      <c r="J72" s="17">
        <v>84.1</v>
      </c>
      <c r="K72" s="205">
        <v>97.35</v>
      </c>
      <c r="L72" s="208">
        <v>92.7</v>
      </c>
    </row>
    <row r="73" spans="1:12" ht="12" customHeight="1" thickBot="1">
      <c r="A73" s="68" t="s">
        <v>56</v>
      </c>
      <c r="B73" s="58" t="s">
        <v>14</v>
      </c>
      <c r="C73" s="28">
        <v>5</v>
      </c>
      <c r="D73" s="59">
        <v>4</v>
      </c>
      <c r="E73" s="27">
        <v>109.7</v>
      </c>
      <c r="F73" s="2"/>
      <c r="G73" s="13">
        <v>115.2</v>
      </c>
      <c r="H73" s="22">
        <v>115.2</v>
      </c>
      <c r="I73" s="16">
        <v>120.95</v>
      </c>
      <c r="J73" s="17">
        <v>127</v>
      </c>
      <c r="K73" s="205">
        <v>147</v>
      </c>
      <c r="L73" s="208">
        <f>K73/105*100</f>
        <v>140</v>
      </c>
    </row>
    <row r="74" spans="1:12" ht="14.25" customHeight="1" thickBot="1">
      <c r="A74" s="78" t="s">
        <v>57</v>
      </c>
      <c r="B74" s="79"/>
      <c r="C74" s="37"/>
      <c r="D74" s="30"/>
      <c r="E74" s="31"/>
      <c r="F74" s="2"/>
      <c r="G74" s="13"/>
      <c r="H74" s="22"/>
      <c r="I74" s="38"/>
      <c r="J74" s="17"/>
      <c r="K74" s="205">
        <f>J74*105/100</f>
        <v>0</v>
      </c>
      <c r="L74" s="208">
        <f aca="true" t="shared" si="0" ref="L74:L135">K74/105*100</f>
        <v>0</v>
      </c>
    </row>
    <row r="75" spans="1:12" ht="0.75" customHeight="1" thickBot="1">
      <c r="A75" s="88"/>
      <c r="B75" s="89"/>
      <c r="C75" s="51"/>
      <c r="D75" s="50"/>
      <c r="E75" s="22"/>
      <c r="F75" s="2"/>
      <c r="G75" s="13"/>
      <c r="H75" s="22"/>
      <c r="I75" s="16"/>
      <c r="J75" s="17"/>
      <c r="K75" s="205">
        <f>J75*105/100</f>
        <v>0</v>
      </c>
      <c r="L75" s="208">
        <f t="shared" si="0"/>
        <v>0</v>
      </c>
    </row>
    <row r="76" spans="1:12" ht="12.75" customHeight="1" hidden="1" thickBot="1">
      <c r="A76" s="90"/>
      <c r="B76" s="32"/>
      <c r="C76" s="32"/>
      <c r="D76" s="33"/>
      <c r="E76" s="9">
        <v>78.25</v>
      </c>
      <c r="F76" s="2"/>
      <c r="G76" s="13">
        <v>82.15</v>
      </c>
      <c r="H76" s="22">
        <v>82.15</v>
      </c>
      <c r="I76" s="34">
        <v>86.25</v>
      </c>
      <c r="J76" s="17">
        <v>90.55</v>
      </c>
      <c r="K76" s="205"/>
      <c r="L76" s="208">
        <f t="shared" si="0"/>
        <v>0</v>
      </c>
    </row>
    <row r="77" spans="1:12" ht="14.25" customHeight="1" hidden="1" thickBot="1">
      <c r="A77" s="68"/>
      <c r="B77" s="55"/>
      <c r="C77" s="19"/>
      <c r="D77" s="20"/>
      <c r="E77" s="27">
        <v>111.95</v>
      </c>
      <c r="F77" s="2"/>
      <c r="G77" s="13">
        <f>E77*105%</f>
        <v>117.54750000000001</v>
      </c>
      <c r="H77" s="22">
        <v>117.55</v>
      </c>
      <c r="I77" s="16">
        <v>123.45</v>
      </c>
      <c r="J77" s="17">
        <v>129.65</v>
      </c>
      <c r="K77" s="205"/>
      <c r="L77" s="208">
        <f t="shared" si="0"/>
        <v>0</v>
      </c>
    </row>
    <row r="78" spans="1:12" ht="14.25" customHeight="1" hidden="1" thickBot="1">
      <c r="A78" s="68"/>
      <c r="B78" s="55"/>
      <c r="C78" s="19"/>
      <c r="D78" s="20"/>
      <c r="E78" s="22">
        <v>181.95</v>
      </c>
      <c r="F78" s="2"/>
      <c r="G78" s="13">
        <f>E78*105%</f>
        <v>191.04749999999999</v>
      </c>
      <c r="H78" s="22">
        <v>191.05</v>
      </c>
      <c r="I78" s="16">
        <v>200.6</v>
      </c>
      <c r="J78" s="17">
        <v>210.65</v>
      </c>
      <c r="K78" s="205"/>
      <c r="L78" s="208">
        <f t="shared" si="0"/>
        <v>0</v>
      </c>
    </row>
    <row r="79" spans="1:12" ht="14.25" customHeight="1" hidden="1" thickBot="1">
      <c r="A79" s="68"/>
      <c r="B79" s="20"/>
      <c r="C79" s="19"/>
      <c r="D79" s="20"/>
      <c r="E79" s="27">
        <v>328.8</v>
      </c>
      <c r="F79" s="2"/>
      <c r="G79" s="13">
        <v>345.25</v>
      </c>
      <c r="H79" s="22">
        <v>345.25</v>
      </c>
      <c r="I79" s="16">
        <v>362.5</v>
      </c>
      <c r="J79" s="17"/>
      <c r="K79" s="205"/>
      <c r="L79" s="208">
        <f t="shared" si="0"/>
        <v>0</v>
      </c>
    </row>
    <row r="80" spans="1:12" ht="14.25" customHeight="1" hidden="1" thickBot="1">
      <c r="A80" s="91"/>
      <c r="B80" s="46"/>
      <c r="C80" s="45"/>
      <c r="D80" s="46"/>
      <c r="E80" s="31"/>
      <c r="F80" s="2"/>
      <c r="G80" s="13"/>
      <c r="H80" s="22"/>
      <c r="I80" s="16"/>
      <c r="J80" s="17"/>
      <c r="K80" s="205">
        <f>J80*105/100</f>
        <v>0</v>
      </c>
      <c r="L80" s="208">
        <f t="shared" si="0"/>
        <v>0</v>
      </c>
    </row>
    <row r="81" spans="1:12" ht="14.25" customHeight="1" hidden="1" thickBot="1">
      <c r="A81" s="92"/>
      <c r="B81" s="45"/>
      <c r="C81" s="45"/>
      <c r="D81" s="46"/>
      <c r="E81" s="22"/>
      <c r="F81" s="2"/>
      <c r="G81" s="13"/>
      <c r="H81" s="22"/>
      <c r="I81" s="38"/>
      <c r="J81" s="17"/>
      <c r="K81" s="205">
        <f>J81*105/100</f>
        <v>0</v>
      </c>
      <c r="L81" s="208">
        <f t="shared" si="0"/>
        <v>0</v>
      </c>
    </row>
    <row r="82" spans="1:12" ht="14.25" customHeight="1" hidden="1" thickBot="1">
      <c r="A82" s="92"/>
      <c r="B82" s="93"/>
      <c r="C82" s="93"/>
      <c r="D82" s="40"/>
      <c r="E82" s="9">
        <v>84</v>
      </c>
      <c r="F82" s="2"/>
      <c r="G82" s="13">
        <f>E82*105%</f>
        <v>88.2</v>
      </c>
      <c r="H82" s="22">
        <v>92.6</v>
      </c>
      <c r="I82" s="16">
        <v>97.25</v>
      </c>
      <c r="J82" s="17">
        <v>102.1</v>
      </c>
      <c r="K82" s="205"/>
      <c r="L82" s="208">
        <f t="shared" si="0"/>
        <v>0</v>
      </c>
    </row>
    <row r="83" spans="1:12" ht="14.25" customHeight="1" hidden="1" thickBot="1">
      <c r="A83" s="68"/>
      <c r="B83" s="19"/>
      <c r="C83" s="19"/>
      <c r="D83" s="20"/>
      <c r="E83" s="27">
        <v>131.75</v>
      </c>
      <c r="F83" s="2"/>
      <c r="G83" s="13">
        <v>138.35</v>
      </c>
      <c r="H83" s="22">
        <v>138.35</v>
      </c>
      <c r="I83" s="16">
        <v>145.25</v>
      </c>
      <c r="J83" s="17">
        <v>152.5</v>
      </c>
      <c r="K83" s="205"/>
      <c r="L83" s="208">
        <f t="shared" si="0"/>
        <v>0</v>
      </c>
    </row>
    <row r="84" spans="1:12" ht="14.25" customHeight="1" hidden="1" thickBot="1">
      <c r="A84" s="68"/>
      <c r="B84" s="51"/>
      <c r="C84" s="51"/>
      <c r="D84" s="50"/>
      <c r="E84" s="22">
        <v>183.6</v>
      </c>
      <c r="F84" s="2"/>
      <c r="G84" s="13">
        <v>192.8</v>
      </c>
      <c r="H84" s="22">
        <v>192.8</v>
      </c>
      <c r="I84" s="16">
        <v>202.45</v>
      </c>
      <c r="J84" s="17">
        <v>212.6</v>
      </c>
      <c r="K84" s="205"/>
      <c r="L84" s="208">
        <f t="shared" si="0"/>
        <v>0</v>
      </c>
    </row>
    <row r="85" spans="1:12" ht="14.25" customHeight="1" hidden="1" thickBot="1">
      <c r="A85" s="68"/>
      <c r="B85" s="19"/>
      <c r="C85" s="19"/>
      <c r="D85" s="20"/>
      <c r="E85" s="27">
        <v>353.55</v>
      </c>
      <c r="F85" s="2"/>
      <c r="G85" s="13">
        <v>371.25</v>
      </c>
      <c r="H85" s="22">
        <v>371.25</v>
      </c>
      <c r="I85" s="16">
        <v>389.8</v>
      </c>
      <c r="J85" s="17">
        <v>409.3</v>
      </c>
      <c r="K85" s="205"/>
      <c r="L85" s="208">
        <f t="shared" si="0"/>
        <v>0</v>
      </c>
    </row>
    <row r="86" spans="1:12" ht="13.5" customHeight="1" hidden="1" thickBot="1">
      <c r="A86" s="68"/>
      <c r="B86" s="19"/>
      <c r="C86" s="19"/>
      <c r="D86" s="20"/>
      <c r="E86" s="22"/>
      <c r="F86" s="2"/>
      <c r="G86" s="13"/>
      <c r="H86" s="22"/>
      <c r="I86" s="16"/>
      <c r="J86" s="17"/>
      <c r="K86" s="205">
        <f>J86*105/100</f>
        <v>0</v>
      </c>
      <c r="L86" s="208">
        <f t="shared" si="0"/>
        <v>0</v>
      </c>
    </row>
    <row r="87" spans="1:12" ht="13.5" hidden="1" thickBot="1">
      <c r="A87" s="91"/>
      <c r="B87" s="45"/>
      <c r="C87" s="45"/>
      <c r="D87" s="46"/>
      <c r="E87" s="31"/>
      <c r="F87" s="2"/>
      <c r="G87" s="13"/>
      <c r="H87" s="22"/>
      <c r="I87" s="16"/>
      <c r="J87" s="17"/>
      <c r="K87" s="205">
        <f>J87*105/100</f>
        <v>0</v>
      </c>
      <c r="L87" s="208">
        <f t="shared" si="0"/>
        <v>0</v>
      </c>
    </row>
    <row r="88" spans="1:12" ht="27" customHeight="1" thickBot="1">
      <c r="A88" s="94" t="s">
        <v>59</v>
      </c>
      <c r="B88" s="93"/>
      <c r="C88" s="62"/>
      <c r="D88" s="64"/>
      <c r="E88" s="22"/>
      <c r="F88" s="2"/>
      <c r="G88" s="13"/>
      <c r="H88" s="22"/>
      <c r="I88" s="66"/>
      <c r="J88" s="17"/>
      <c r="K88" s="205">
        <f>J88*105/100</f>
        <v>0</v>
      </c>
      <c r="L88" s="208">
        <f t="shared" si="0"/>
        <v>0</v>
      </c>
    </row>
    <row r="89" spans="1:12" ht="18.75" thickBot="1">
      <c r="A89" s="95" t="s">
        <v>60</v>
      </c>
      <c r="B89" s="32" t="s">
        <v>42</v>
      </c>
      <c r="C89" s="96">
        <v>1.3</v>
      </c>
      <c r="D89" s="40">
        <v>16</v>
      </c>
      <c r="E89" s="9">
        <v>31.05</v>
      </c>
      <c r="F89" s="2"/>
      <c r="G89" s="13">
        <f>E89*105%</f>
        <v>32.6025</v>
      </c>
      <c r="H89" s="22">
        <v>32.6</v>
      </c>
      <c r="I89" s="16">
        <v>34.25</v>
      </c>
      <c r="J89" s="17">
        <v>35.95</v>
      </c>
      <c r="K89" s="205">
        <v>41.65</v>
      </c>
      <c r="L89" s="208">
        <v>39.7</v>
      </c>
    </row>
    <row r="90" spans="1:12" ht="13.5" thickBot="1">
      <c r="A90" s="97" t="s">
        <v>61</v>
      </c>
      <c r="B90" s="11" t="s">
        <v>42</v>
      </c>
      <c r="C90" s="58">
        <v>3</v>
      </c>
      <c r="D90" s="59">
        <v>6</v>
      </c>
      <c r="E90" s="27">
        <v>51.7</v>
      </c>
      <c r="F90" s="2"/>
      <c r="G90" s="13">
        <v>54.3</v>
      </c>
      <c r="H90" s="22">
        <v>54.3</v>
      </c>
      <c r="I90" s="16">
        <v>57</v>
      </c>
      <c r="J90" s="17">
        <f>I90*105/100</f>
        <v>59.85</v>
      </c>
      <c r="K90" s="205">
        <v>69.3</v>
      </c>
      <c r="L90" s="208">
        <f t="shared" si="0"/>
        <v>65.99999999999999</v>
      </c>
    </row>
    <row r="91" spans="1:12" ht="13.5" thickBot="1">
      <c r="A91" s="97" t="s">
        <v>62</v>
      </c>
      <c r="B91" s="19" t="s">
        <v>58</v>
      </c>
      <c r="C91" s="58">
        <v>7</v>
      </c>
      <c r="D91" s="59"/>
      <c r="E91" s="27">
        <v>118.55</v>
      </c>
      <c r="F91" s="2"/>
      <c r="G91" s="13">
        <v>124.5</v>
      </c>
      <c r="H91" s="22">
        <v>124.5</v>
      </c>
      <c r="I91" s="16">
        <v>130.75</v>
      </c>
      <c r="J91" s="17">
        <v>137.3</v>
      </c>
      <c r="K91" s="205">
        <v>159</v>
      </c>
      <c r="L91" s="208">
        <v>151.45</v>
      </c>
    </row>
    <row r="92" spans="1:12" ht="13.5" thickBot="1">
      <c r="A92" s="97" t="s">
        <v>63</v>
      </c>
      <c r="B92" s="37" t="s">
        <v>58</v>
      </c>
      <c r="C92" s="58">
        <v>14</v>
      </c>
      <c r="D92" s="59"/>
      <c r="E92" s="31">
        <v>205</v>
      </c>
      <c r="F92" s="2"/>
      <c r="G92" s="13">
        <f>E92*105%</f>
        <v>215.25</v>
      </c>
      <c r="H92" s="22">
        <v>273.9</v>
      </c>
      <c r="I92" s="16">
        <v>226</v>
      </c>
      <c r="J92" s="17">
        <f>I92*105/100</f>
        <v>237.3</v>
      </c>
      <c r="K92" s="205">
        <v>274.8</v>
      </c>
      <c r="L92" s="208">
        <v>261.7</v>
      </c>
    </row>
    <row r="93" spans="1:12" ht="15" customHeight="1" thickBot="1">
      <c r="A93" s="98" t="s">
        <v>64</v>
      </c>
      <c r="B93" s="93" t="s">
        <v>42</v>
      </c>
      <c r="C93" s="96">
        <v>1.3</v>
      </c>
      <c r="D93" s="40">
        <v>16</v>
      </c>
      <c r="E93" s="22">
        <v>29.55</v>
      </c>
      <c r="F93" s="2"/>
      <c r="G93" s="13">
        <v>31.05</v>
      </c>
      <c r="H93" s="22">
        <v>31.05</v>
      </c>
      <c r="I93" s="34">
        <v>32.6</v>
      </c>
      <c r="J93" s="17">
        <v>34.25</v>
      </c>
      <c r="K93" s="205">
        <v>39.65</v>
      </c>
      <c r="L93" s="208">
        <v>37.75</v>
      </c>
    </row>
    <row r="94" spans="1:12" ht="14.25" customHeight="1" thickBot="1">
      <c r="A94" s="97" t="s">
        <v>61</v>
      </c>
      <c r="B94" s="19" t="s">
        <v>42</v>
      </c>
      <c r="C94" s="58">
        <v>3</v>
      </c>
      <c r="D94" s="59">
        <v>6</v>
      </c>
      <c r="E94" s="27">
        <v>50.15</v>
      </c>
      <c r="F94" s="2"/>
      <c r="G94" s="13">
        <v>52.65</v>
      </c>
      <c r="H94" s="22">
        <v>52.65</v>
      </c>
      <c r="I94" s="16">
        <v>55.3</v>
      </c>
      <c r="J94" s="17">
        <v>58.05</v>
      </c>
      <c r="K94" s="205">
        <v>67.2</v>
      </c>
      <c r="L94" s="208">
        <f t="shared" si="0"/>
        <v>64</v>
      </c>
    </row>
    <row r="95" spans="1:12" ht="12.75" customHeight="1" thickBot="1">
      <c r="A95" s="97" t="s">
        <v>62</v>
      </c>
      <c r="B95" s="19" t="s">
        <v>58</v>
      </c>
      <c r="C95" s="58">
        <v>7</v>
      </c>
      <c r="D95" s="59"/>
      <c r="E95" s="27">
        <v>115.45</v>
      </c>
      <c r="F95" s="2"/>
      <c r="G95" s="13">
        <v>121.25</v>
      </c>
      <c r="H95" s="22">
        <v>121.25</v>
      </c>
      <c r="I95" s="16">
        <v>127.3</v>
      </c>
      <c r="J95" s="17">
        <v>133.65</v>
      </c>
      <c r="K95" s="205">
        <v>154.8</v>
      </c>
      <c r="L95" s="208">
        <v>147.45</v>
      </c>
    </row>
    <row r="96" spans="1:12" ht="14.25" customHeight="1" thickBot="1">
      <c r="A96" s="99" t="s">
        <v>63</v>
      </c>
      <c r="B96" s="37" t="s">
        <v>58</v>
      </c>
      <c r="C96" s="79">
        <v>14</v>
      </c>
      <c r="D96" s="30"/>
      <c r="E96" s="22">
        <v>204.05</v>
      </c>
      <c r="F96" s="2"/>
      <c r="G96" s="13">
        <f>E96*105%</f>
        <v>214.25250000000003</v>
      </c>
      <c r="H96" s="22">
        <v>214.25</v>
      </c>
      <c r="I96" s="38">
        <v>224.95</v>
      </c>
      <c r="J96" s="17">
        <v>236.2</v>
      </c>
      <c r="K96" s="205">
        <v>273.4</v>
      </c>
      <c r="L96" s="208">
        <v>260.4</v>
      </c>
    </row>
    <row r="97" spans="1:12" ht="14.25" customHeight="1" thickBot="1">
      <c r="A97" s="100" t="s">
        <v>65</v>
      </c>
      <c r="B97" s="11" t="s">
        <v>23</v>
      </c>
      <c r="C97" s="89">
        <v>1.3</v>
      </c>
      <c r="D97" s="50">
        <v>16</v>
      </c>
      <c r="E97" s="9">
        <v>38.85</v>
      </c>
      <c r="F97" s="2"/>
      <c r="G97" s="13">
        <v>40.8</v>
      </c>
      <c r="H97" s="22">
        <v>42.85</v>
      </c>
      <c r="I97" s="16">
        <v>42.85</v>
      </c>
      <c r="J97" s="17">
        <v>45</v>
      </c>
      <c r="K97" s="205">
        <v>52.1</v>
      </c>
      <c r="L97" s="208">
        <v>49.65</v>
      </c>
    </row>
    <row r="98" spans="1:12" ht="14.25" customHeight="1" thickBot="1">
      <c r="A98" s="101" t="s">
        <v>66</v>
      </c>
      <c r="B98" s="11" t="s">
        <v>23</v>
      </c>
      <c r="C98" s="58">
        <v>3</v>
      </c>
      <c r="D98" s="59">
        <v>6</v>
      </c>
      <c r="E98" s="27">
        <v>70.4</v>
      </c>
      <c r="F98" s="2"/>
      <c r="G98" s="13">
        <v>73.95</v>
      </c>
      <c r="H98" s="22">
        <v>73.95</v>
      </c>
      <c r="I98" s="16">
        <v>77.65</v>
      </c>
      <c r="J98" s="17">
        <v>81.55</v>
      </c>
      <c r="K98" s="205">
        <v>94.45</v>
      </c>
      <c r="L98" s="208">
        <f t="shared" si="0"/>
        <v>89.95238095238095</v>
      </c>
    </row>
    <row r="99" spans="1:12" ht="14.25" customHeight="1" thickBot="1">
      <c r="A99" s="97" t="s">
        <v>67</v>
      </c>
      <c r="B99" s="19" t="s">
        <v>58</v>
      </c>
      <c r="C99" s="58">
        <v>7</v>
      </c>
      <c r="D99" s="59"/>
      <c r="E99" s="27">
        <v>151.7</v>
      </c>
      <c r="F99" s="2"/>
      <c r="G99" s="13">
        <v>159.3</v>
      </c>
      <c r="H99" s="22">
        <v>159.3</v>
      </c>
      <c r="I99" s="16">
        <v>167.25</v>
      </c>
      <c r="J99" s="17">
        <v>175.6</v>
      </c>
      <c r="K99" s="205">
        <v>203.35</v>
      </c>
      <c r="L99" s="208">
        <v>193.7</v>
      </c>
    </row>
    <row r="100" spans="1:12" ht="14.25" customHeight="1" thickBot="1">
      <c r="A100" s="99" t="s">
        <v>68</v>
      </c>
      <c r="B100" s="19" t="s">
        <v>58</v>
      </c>
      <c r="C100" s="58">
        <v>14</v>
      </c>
      <c r="D100" s="59"/>
      <c r="E100" s="31">
        <v>260.85</v>
      </c>
      <c r="F100" s="2"/>
      <c r="G100" s="13">
        <v>273.9</v>
      </c>
      <c r="H100" s="22">
        <v>273.9</v>
      </c>
      <c r="I100" s="16">
        <v>287.6</v>
      </c>
      <c r="J100" s="17">
        <v>302</v>
      </c>
      <c r="K100" s="205">
        <v>349.65</v>
      </c>
      <c r="L100" s="208">
        <f t="shared" si="0"/>
        <v>332.99999999999994</v>
      </c>
    </row>
    <row r="101" spans="1:12" ht="14.25" customHeight="1" thickBot="1">
      <c r="A101" s="98" t="s">
        <v>69</v>
      </c>
      <c r="B101" s="93" t="s">
        <v>42</v>
      </c>
      <c r="C101" s="96">
        <v>1.3</v>
      </c>
      <c r="D101" s="40">
        <v>16</v>
      </c>
      <c r="E101" s="22">
        <v>38.45</v>
      </c>
      <c r="F101" s="2"/>
      <c r="G101" s="13">
        <v>40.4</v>
      </c>
      <c r="H101" s="22">
        <v>40.4</v>
      </c>
      <c r="I101" s="34">
        <v>42.45</v>
      </c>
      <c r="J101" s="17">
        <v>44.6</v>
      </c>
      <c r="K101" s="205">
        <v>51.65</v>
      </c>
      <c r="L101" s="208">
        <v>49.2</v>
      </c>
    </row>
    <row r="102" spans="1:12" ht="14.25" customHeight="1" thickBot="1">
      <c r="A102" s="97" t="s">
        <v>61</v>
      </c>
      <c r="B102" s="19" t="s">
        <v>42</v>
      </c>
      <c r="C102" s="58">
        <v>3</v>
      </c>
      <c r="D102" s="59">
        <v>6</v>
      </c>
      <c r="E102" s="27">
        <v>64</v>
      </c>
      <c r="F102" s="2"/>
      <c r="G102" s="13">
        <f>E102*105%</f>
        <v>67.2</v>
      </c>
      <c r="H102" s="22">
        <v>67.2</v>
      </c>
      <c r="I102" s="16">
        <v>70.55</v>
      </c>
      <c r="J102" s="17">
        <v>74.1</v>
      </c>
      <c r="K102" s="205">
        <v>85.8</v>
      </c>
      <c r="L102" s="208">
        <v>81.7</v>
      </c>
    </row>
    <row r="103" spans="1:12" ht="14.25" customHeight="1" thickBot="1">
      <c r="A103" s="97" t="s">
        <v>62</v>
      </c>
      <c r="B103" s="28" t="s">
        <v>58</v>
      </c>
      <c r="C103" s="58">
        <v>7</v>
      </c>
      <c r="D103" s="59"/>
      <c r="E103" s="27">
        <v>137.85</v>
      </c>
      <c r="F103" s="2"/>
      <c r="G103" s="13">
        <v>144.75</v>
      </c>
      <c r="H103" s="22">
        <v>144.75</v>
      </c>
      <c r="I103" s="16">
        <v>152</v>
      </c>
      <c r="J103" s="17">
        <f>I103*105/100</f>
        <v>159.6</v>
      </c>
      <c r="K103" s="205">
        <v>184.8</v>
      </c>
      <c r="L103" s="208">
        <f t="shared" si="0"/>
        <v>176</v>
      </c>
    </row>
    <row r="104" spans="1:12" ht="13.5" thickBot="1">
      <c r="A104" s="97" t="s">
        <v>63</v>
      </c>
      <c r="B104" s="28" t="s">
        <v>58</v>
      </c>
      <c r="C104" s="58">
        <v>14</v>
      </c>
      <c r="D104" s="59"/>
      <c r="E104" s="22">
        <v>241.8</v>
      </c>
      <c r="F104" s="2"/>
      <c r="G104" s="13">
        <v>253.9</v>
      </c>
      <c r="H104" s="22">
        <v>253.9</v>
      </c>
      <c r="I104" s="38">
        <v>266.6</v>
      </c>
      <c r="J104" s="17">
        <v>279.95</v>
      </c>
      <c r="K104" s="205">
        <v>324.1</v>
      </c>
      <c r="L104" s="208">
        <v>308.7</v>
      </c>
    </row>
    <row r="105" spans="1:12" ht="18.75" thickBot="1">
      <c r="A105" s="98" t="s">
        <v>70</v>
      </c>
      <c r="B105" s="32" t="s">
        <v>42</v>
      </c>
      <c r="C105" s="96">
        <v>1.3</v>
      </c>
      <c r="D105" s="40">
        <v>16</v>
      </c>
      <c r="E105" s="9">
        <v>44.35</v>
      </c>
      <c r="F105" s="2"/>
      <c r="G105" s="13">
        <v>46.6</v>
      </c>
      <c r="H105" s="22">
        <v>46.55</v>
      </c>
      <c r="I105" s="16">
        <v>48.9</v>
      </c>
      <c r="J105" s="17">
        <v>51.35</v>
      </c>
      <c r="K105" s="205">
        <v>59.5</v>
      </c>
      <c r="L105" s="208">
        <v>56.7</v>
      </c>
    </row>
    <row r="106" spans="1:12" ht="13.5" thickBot="1">
      <c r="A106" s="97" t="s">
        <v>71</v>
      </c>
      <c r="B106" s="11" t="s">
        <v>42</v>
      </c>
      <c r="C106" s="58">
        <v>3</v>
      </c>
      <c r="D106" s="59">
        <v>6</v>
      </c>
      <c r="E106" s="27">
        <v>85.9</v>
      </c>
      <c r="F106" s="2"/>
      <c r="G106" s="13">
        <f>E106*105%</f>
        <v>90.19500000000001</v>
      </c>
      <c r="H106" s="22">
        <v>90.2</v>
      </c>
      <c r="I106" s="16">
        <v>94.7</v>
      </c>
      <c r="J106" s="17">
        <v>99.25</v>
      </c>
      <c r="K106" s="205">
        <v>114.9</v>
      </c>
      <c r="L106" s="208">
        <v>109.45</v>
      </c>
    </row>
    <row r="107" spans="1:12" ht="13.5" thickBot="1">
      <c r="A107" s="97" t="s">
        <v>67</v>
      </c>
      <c r="B107" s="28" t="s">
        <v>58</v>
      </c>
      <c r="C107" s="58">
        <v>7</v>
      </c>
      <c r="D107" s="59"/>
      <c r="E107" s="27">
        <v>177.55</v>
      </c>
      <c r="F107" s="2"/>
      <c r="G107" s="13">
        <v>186.45</v>
      </c>
      <c r="H107" s="22">
        <v>186.45</v>
      </c>
      <c r="I107" s="16">
        <v>195.8</v>
      </c>
      <c r="J107" s="17">
        <v>205.6</v>
      </c>
      <c r="K107" s="205">
        <v>238</v>
      </c>
      <c r="L107" s="208">
        <v>226.7</v>
      </c>
    </row>
    <row r="108" spans="1:12" ht="15.75" customHeight="1" thickBot="1">
      <c r="A108" s="99" t="s">
        <v>63</v>
      </c>
      <c r="B108" s="37" t="s">
        <v>58</v>
      </c>
      <c r="C108" s="79">
        <v>14</v>
      </c>
      <c r="D108" s="30"/>
      <c r="E108" s="31">
        <v>324.9</v>
      </c>
      <c r="F108" s="2"/>
      <c r="G108" s="13">
        <f>E108*105%</f>
        <v>341.145</v>
      </c>
      <c r="H108" s="22">
        <v>341.15</v>
      </c>
      <c r="I108" s="16">
        <v>358.2</v>
      </c>
      <c r="J108" s="17">
        <v>376.1</v>
      </c>
      <c r="K108" s="205">
        <v>435.4</v>
      </c>
      <c r="L108" s="208">
        <v>414.7</v>
      </c>
    </row>
    <row r="109" spans="1:12" ht="18.75" thickBot="1">
      <c r="A109" s="102" t="s">
        <v>72</v>
      </c>
      <c r="B109" s="93" t="s">
        <v>42</v>
      </c>
      <c r="C109" s="76">
        <v>1.3</v>
      </c>
      <c r="D109" s="33">
        <v>16</v>
      </c>
      <c r="E109" s="22">
        <v>47.35</v>
      </c>
      <c r="F109" s="2"/>
      <c r="G109" s="13">
        <v>49.75</v>
      </c>
      <c r="H109" s="22">
        <v>49.7</v>
      </c>
      <c r="I109" s="34">
        <v>52.2</v>
      </c>
      <c r="J109" s="17">
        <v>54.8</v>
      </c>
      <c r="K109" s="205">
        <v>63.5</v>
      </c>
      <c r="L109" s="208">
        <v>60.5</v>
      </c>
    </row>
    <row r="110" spans="1:12" ht="13.5" customHeight="1" thickBot="1">
      <c r="A110" s="103" t="s">
        <v>73</v>
      </c>
      <c r="B110" s="19" t="s">
        <v>42</v>
      </c>
      <c r="C110" s="55">
        <v>3</v>
      </c>
      <c r="D110" s="20">
        <v>6</v>
      </c>
      <c r="E110" s="27">
        <v>89.35</v>
      </c>
      <c r="F110" s="2"/>
      <c r="G110" s="13">
        <v>93.85</v>
      </c>
      <c r="H110" s="22">
        <v>93.8</v>
      </c>
      <c r="I110" s="16">
        <v>98.5</v>
      </c>
      <c r="J110" s="17">
        <v>103.45</v>
      </c>
      <c r="K110" s="205">
        <v>119.8</v>
      </c>
      <c r="L110" s="208">
        <f t="shared" si="0"/>
        <v>114.09523809523809</v>
      </c>
    </row>
    <row r="111" spans="1:12" ht="13.5" thickBot="1">
      <c r="A111" s="104" t="s">
        <v>74</v>
      </c>
      <c r="B111" s="28" t="s">
        <v>58</v>
      </c>
      <c r="C111" s="89">
        <v>7</v>
      </c>
      <c r="D111" s="50"/>
      <c r="E111" s="27">
        <v>204.5</v>
      </c>
      <c r="F111" s="2"/>
      <c r="G111" s="13">
        <v>214.75</v>
      </c>
      <c r="H111" s="22">
        <v>214.75</v>
      </c>
      <c r="I111" s="16">
        <v>225.5</v>
      </c>
      <c r="J111" s="17">
        <v>236.8</v>
      </c>
      <c r="K111" s="205">
        <v>274.15</v>
      </c>
      <c r="L111" s="208">
        <f t="shared" si="0"/>
        <v>261.0952380952381</v>
      </c>
    </row>
    <row r="112" spans="1:12" ht="14.25" customHeight="1" thickBot="1">
      <c r="A112" s="99" t="s">
        <v>75</v>
      </c>
      <c r="B112" s="37" t="s">
        <v>58</v>
      </c>
      <c r="C112" s="79">
        <v>14</v>
      </c>
      <c r="D112" s="30"/>
      <c r="E112" s="22">
        <v>362.1</v>
      </c>
      <c r="F112" s="2"/>
      <c r="G112" s="13">
        <v>380.2</v>
      </c>
      <c r="H112" s="22">
        <v>380.2</v>
      </c>
      <c r="I112" s="38">
        <v>399.2</v>
      </c>
      <c r="J112" s="17">
        <v>419.15</v>
      </c>
      <c r="K112" s="205">
        <v>485.2</v>
      </c>
      <c r="L112" s="208">
        <f t="shared" si="0"/>
        <v>462.0952380952381</v>
      </c>
    </row>
    <row r="113" spans="1:12" ht="18.75" customHeight="1" thickBot="1">
      <c r="A113" s="102" t="s">
        <v>76</v>
      </c>
      <c r="B113" s="32" t="s">
        <v>42</v>
      </c>
      <c r="C113" s="76">
        <v>1.3</v>
      </c>
      <c r="D113" s="33">
        <v>16</v>
      </c>
      <c r="E113" s="9">
        <v>39.9</v>
      </c>
      <c r="F113" s="2"/>
      <c r="G113" s="13">
        <f>E113*105%</f>
        <v>41.895</v>
      </c>
      <c r="H113" s="22">
        <v>44</v>
      </c>
      <c r="I113" s="16">
        <v>44</v>
      </c>
      <c r="J113" s="17">
        <f>I113*105/100</f>
        <v>46.2</v>
      </c>
      <c r="K113" s="205">
        <v>53.5</v>
      </c>
      <c r="L113" s="208">
        <f t="shared" si="0"/>
        <v>50.95238095238095</v>
      </c>
    </row>
    <row r="114" spans="1:12" ht="15.75" thickBot="1">
      <c r="A114" s="103" t="s">
        <v>77</v>
      </c>
      <c r="B114" s="11" t="s">
        <v>42</v>
      </c>
      <c r="C114" s="55">
        <v>3</v>
      </c>
      <c r="D114" s="20">
        <v>6</v>
      </c>
      <c r="E114" s="27">
        <v>76.2</v>
      </c>
      <c r="F114" s="2"/>
      <c r="G114" s="13">
        <v>80</v>
      </c>
      <c r="H114" s="22">
        <v>80</v>
      </c>
      <c r="I114" s="16">
        <f>H114*105/100</f>
        <v>84</v>
      </c>
      <c r="J114" s="17">
        <f>I114*105/100</f>
        <v>88.2</v>
      </c>
      <c r="K114" s="205">
        <v>102.1</v>
      </c>
      <c r="L114" s="208">
        <v>97.25</v>
      </c>
    </row>
    <row r="115" spans="1:12" ht="13.5" thickBot="1">
      <c r="A115" s="104" t="s">
        <v>78</v>
      </c>
      <c r="B115" s="28" t="s">
        <v>58</v>
      </c>
      <c r="C115" s="89">
        <v>7</v>
      </c>
      <c r="D115" s="50"/>
      <c r="E115" s="27">
        <v>169.7</v>
      </c>
      <c r="F115" s="2"/>
      <c r="G115" s="13">
        <v>178.2</v>
      </c>
      <c r="H115" s="22">
        <v>178.2</v>
      </c>
      <c r="I115" s="16">
        <v>187.1</v>
      </c>
      <c r="J115" s="17">
        <v>196.45</v>
      </c>
      <c r="K115" s="205">
        <v>227.45</v>
      </c>
      <c r="L115" s="208">
        <v>216.65</v>
      </c>
    </row>
    <row r="116" spans="1:12" ht="13.5" thickBot="1">
      <c r="A116" s="99" t="s">
        <v>79</v>
      </c>
      <c r="B116" s="37" t="s">
        <v>58</v>
      </c>
      <c r="C116" s="79">
        <v>14</v>
      </c>
      <c r="D116" s="30"/>
      <c r="E116" s="22">
        <v>304.15</v>
      </c>
      <c r="F116" s="2"/>
      <c r="G116" s="13">
        <v>319.35</v>
      </c>
      <c r="H116" s="22">
        <v>319.35</v>
      </c>
      <c r="I116" s="16">
        <v>335.3</v>
      </c>
      <c r="J116" s="17">
        <v>352.05</v>
      </c>
      <c r="K116" s="205">
        <v>407.55</v>
      </c>
      <c r="L116" s="208">
        <v>388.15</v>
      </c>
    </row>
    <row r="117" spans="1:12" ht="18.75" thickBot="1">
      <c r="A117" s="105" t="s">
        <v>80</v>
      </c>
      <c r="B117" s="11" t="s">
        <v>42</v>
      </c>
      <c r="C117" s="12">
        <v>1.3</v>
      </c>
      <c r="D117" s="12">
        <v>16</v>
      </c>
      <c r="E117" s="27">
        <v>46.2</v>
      </c>
      <c r="F117" s="2"/>
      <c r="G117" s="13">
        <v>48.5</v>
      </c>
      <c r="H117" s="22">
        <v>50.95</v>
      </c>
      <c r="I117" s="34">
        <v>50.95</v>
      </c>
      <c r="J117" s="17">
        <v>53.35</v>
      </c>
      <c r="K117" s="205">
        <v>61.75</v>
      </c>
      <c r="L117" s="208">
        <v>58.8</v>
      </c>
    </row>
    <row r="118" spans="1:12" ht="13.5" thickBot="1">
      <c r="A118" s="106" t="s">
        <v>81</v>
      </c>
      <c r="B118" s="11" t="s">
        <v>23</v>
      </c>
      <c r="C118" s="59">
        <v>3</v>
      </c>
      <c r="D118" s="59">
        <v>6</v>
      </c>
      <c r="E118" s="27">
        <v>89.2</v>
      </c>
      <c r="F118" s="2"/>
      <c r="G118" s="13">
        <v>93.65</v>
      </c>
      <c r="H118" s="22">
        <v>93.65</v>
      </c>
      <c r="I118" s="16">
        <v>98.35</v>
      </c>
      <c r="J118" s="17">
        <v>103</v>
      </c>
      <c r="K118" s="205">
        <v>119.2</v>
      </c>
      <c r="L118" s="208">
        <v>113.55</v>
      </c>
    </row>
    <row r="119" spans="1:12" ht="13.5" thickBot="1">
      <c r="A119" s="104" t="s">
        <v>82</v>
      </c>
      <c r="B119" s="19" t="s">
        <v>58</v>
      </c>
      <c r="C119" s="55">
        <v>7</v>
      </c>
      <c r="D119" s="20"/>
      <c r="E119" s="22">
        <v>184.7</v>
      </c>
      <c r="F119" s="2"/>
      <c r="G119" s="13">
        <v>193.95</v>
      </c>
      <c r="H119" s="22">
        <v>193.95</v>
      </c>
      <c r="I119" s="16">
        <v>203.65</v>
      </c>
      <c r="J119" s="17">
        <v>213.85</v>
      </c>
      <c r="K119" s="205">
        <v>247.6</v>
      </c>
      <c r="L119" s="208">
        <v>235.8</v>
      </c>
    </row>
    <row r="120" spans="1:12" ht="13.5" thickBot="1">
      <c r="A120" s="97" t="s">
        <v>83</v>
      </c>
      <c r="B120" s="28" t="s">
        <v>58</v>
      </c>
      <c r="C120" s="89">
        <v>14</v>
      </c>
      <c r="D120" s="50"/>
      <c r="E120" s="27">
        <v>337.9</v>
      </c>
      <c r="F120" s="2"/>
      <c r="G120" s="13">
        <f>E120*105%</f>
        <v>354.795</v>
      </c>
      <c r="H120" s="22">
        <v>354.8</v>
      </c>
      <c r="I120" s="38">
        <v>372.55</v>
      </c>
      <c r="J120" s="17">
        <v>391.2</v>
      </c>
      <c r="K120" s="205">
        <v>452.9</v>
      </c>
      <c r="L120" s="208">
        <v>431.35</v>
      </c>
    </row>
    <row r="121" spans="1:12" ht="18.75" thickBot="1">
      <c r="A121" s="105" t="s">
        <v>84</v>
      </c>
      <c r="B121" s="11" t="s">
        <v>42</v>
      </c>
      <c r="C121" s="12">
        <v>1.3</v>
      </c>
      <c r="D121" s="12">
        <v>16</v>
      </c>
      <c r="E121" s="27">
        <v>55.9</v>
      </c>
      <c r="F121" s="2"/>
      <c r="G121" s="13">
        <f>E121*105%</f>
        <v>58.695</v>
      </c>
      <c r="H121" s="22">
        <v>58.7</v>
      </c>
      <c r="I121" s="16">
        <v>61.65</v>
      </c>
      <c r="J121" s="17">
        <v>64.75</v>
      </c>
      <c r="K121" s="205">
        <v>75</v>
      </c>
      <c r="L121" s="208">
        <v>71.45</v>
      </c>
    </row>
    <row r="122" spans="1:12" ht="13.5" thickBot="1">
      <c r="A122" s="106" t="s">
        <v>81</v>
      </c>
      <c r="B122" s="11" t="s">
        <v>23</v>
      </c>
      <c r="C122" s="59">
        <v>3</v>
      </c>
      <c r="D122" s="59">
        <v>6</v>
      </c>
      <c r="E122" s="27">
        <v>112.4</v>
      </c>
      <c r="F122" s="2"/>
      <c r="G122" s="13">
        <v>118.05</v>
      </c>
      <c r="H122" s="22">
        <v>118</v>
      </c>
      <c r="I122" s="16">
        <f>H122*105/100</f>
        <v>123.9</v>
      </c>
      <c r="J122" s="17">
        <v>130.1</v>
      </c>
      <c r="K122" s="205">
        <v>150.6</v>
      </c>
      <c r="L122" s="208">
        <v>143.45</v>
      </c>
    </row>
    <row r="123" spans="1:12" ht="13.5" thickBot="1">
      <c r="A123" s="104" t="s">
        <v>85</v>
      </c>
      <c r="B123" s="19" t="s">
        <v>58</v>
      </c>
      <c r="C123" s="55">
        <v>7</v>
      </c>
      <c r="D123" s="20"/>
      <c r="E123" s="27">
        <v>235.8</v>
      </c>
      <c r="F123" s="2"/>
      <c r="G123" s="13">
        <v>247.6</v>
      </c>
      <c r="H123" s="22">
        <v>247.6</v>
      </c>
      <c r="I123" s="16">
        <v>260</v>
      </c>
      <c r="J123" s="17">
        <f>I123*105/100</f>
        <v>273</v>
      </c>
      <c r="K123" s="205">
        <v>315.1</v>
      </c>
      <c r="L123" s="208">
        <f t="shared" si="0"/>
        <v>300.09523809523813</v>
      </c>
    </row>
    <row r="124" spans="1:12" ht="13.5" thickBot="1">
      <c r="A124" s="97" t="s">
        <v>83</v>
      </c>
      <c r="B124" s="28" t="s">
        <v>58</v>
      </c>
      <c r="C124" s="89">
        <v>14</v>
      </c>
      <c r="D124" s="50"/>
      <c r="E124" s="31">
        <v>437.3</v>
      </c>
      <c r="F124" s="2"/>
      <c r="G124" s="13">
        <v>459.2</v>
      </c>
      <c r="H124" s="22">
        <v>459.15</v>
      </c>
      <c r="I124" s="16">
        <v>482.1</v>
      </c>
      <c r="J124" s="17">
        <v>506.2</v>
      </c>
      <c r="K124" s="205">
        <v>586</v>
      </c>
      <c r="L124" s="208">
        <f t="shared" si="0"/>
        <v>558.0952380952381</v>
      </c>
    </row>
    <row r="125" spans="1:12" ht="21.75" customHeight="1" thickBot="1">
      <c r="A125" s="107" t="s">
        <v>86</v>
      </c>
      <c r="B125" s="63"/>
      <c r="C125" s="62"/>
      <c r="D125" s="64"/>
      <c r="E125" s="22"/>
      <c r="F125" s="2"/>
      <c r="G125" s="13"/>
      <c r="H125" s="22"/>
      <c r="I125" s="66"/>
      <c r="J125" s="17"/>
      <c r="K125" s="205">
        <f>J125*105/100</f>
        <v>0</v>
      </c>
      <c r="L125" s="208">
        <f t="shared" si="0"/>
        <v>0</v>
      </c>
    </row>
    <row r="126" spans="1:12" ht="18.75" thickBot="1">
      <c r="A126" s="108" t="s">
        <v>87</v>
      </c>
      <c r="B126" s="93" t="s">
        <v>42</v>
      </c>
      <c r="C126" s="76">
        <v>1.3</v>
      </c>
      <c r="D126" s="33">
        <v>16</v>
      </c>
      <c r="E126" s="9">
        <v>83.8</v>
      </c>
      <c r="F126" s="2"/>
      <c r="G126" s="13">
        <v>88</v>
      </c>
      <c r="H126" s="22">
        <v>88</v>
      </c>
      <c r="I126" s="34">
        <v>101.6</v>
      </c>
      <c r="J126" s="17">
        <v>106.7</v>
      </c>
      <c r="K126" s="205">
        <v>123.55</v>
      </c>
      <c r="L126" s="208">
        <v>117.65</v>
      </c>
    </row>
    <row r="127" spans="1:12" ht="13.5" thickBot="1">
      <c r="A127" s="106" t="s">
        <v>88</v>
      </c>
      <c r="B127" s="19" t="s">
        <v>42</v>
      </c>
      <c r="C127" s="89">
        <v>3</v>
      </c>
      <c r="D127" s="50">
        <v>6</v>
      </c>
      <c r="E127" s="27">
        <v>170.9</v>
      </c>
      <c r="F127" s="2"/>
      <c r="G127" s="13">
        <f>E127*105%</f>
        <v>179.44500000000002</v>
      </c>
      <c r="H127" s="22">
        <v>179.45</v>
      </c>
      <c r="I127" s="16">
        <v>207.3</v>
      </c>
      <c r="J127" s="17">
        <v>217.65</v>
      </c>
      <c r="K127" s="205">
        <v>252</v>
      </c>
      <c r="L127" s="208">
        <f t="shared" si="0"/>
        <v>240</v>
      </c>
    </row>
    <row r="128" spans="1:12" ht="13.5" thickBot="1">
      <c r="A128" s="104" t="s">
        <v>89</v>
      </c>
      <c r="B128" s="19" t="s">
        <v>58</v>
      </c>
      <c r="C128" s="55">
        <v>7</v>
      </c>
      <c r="D128" s="20"/>
      <c r="E128" s="22">
        <v>369.35</v>
      </c>
      <c r="F128" s="2"/>
      <c r="G128" s="13">
        <v>387.85</v>
      </c>
      <c r="H128" s="22">
        <v>387.8</v>
      </c>
      <c r="I128" s="16">
        <v>447.9</v>
      </c>
      <c r="J128" s="17">
        <v>470.3</v>
      </c>
      <c r="K128" s="205">
        <v>544.5</v>
      </c>
      <c r="L128" s="208">
        <v>518.6</v>
      </c>
    </row>
    <row r="129" spans="1:12" ht="13.5" thickBot="1">
      <c r="A129" s="97" t="s">
        <v>90</v>
      </c>
      <c r="B129" s="51" t="s">
        <v>58</v>
      </c>
      <c r="C129" s="89">
        <v>14</v>
      </c>
      <c r="D129" s="50"/>
      <c r="E129" s="27">
        <v>683.55</v>
      </c>
      <c r="F129" s="2"/>
      <c r="G129" s="13">
        <v>717.75</v>
      </c>
      <c r="H129" s="22">
        <v>753.6</v>
      </c>
      <c r="I129" s="16">
        <v>829</v>
      </c>
      <c r="J129" s="17">
        <f>I129*105/100</f>
        <v>870.45</v>
      </c>
      <c r="K129" s="205">
        <v>1007</v>
      </c>
      <c r="L129" s="208">
        <f t="shared" si="0"/>
        <v>959.047619047619</v>
      </c>
    </row>
    <row r="130" spans="1:12" ht="13.5" thickBot="1">
      <c r="A130" s="99" t="s">
        <v>91</v>
      </c>
      <c r="B130" s="37"/>
      <c r="C130" s="79"/>
      <c r="D130" s="30"/>
      <c r="E130" s="31"/>
      <c r="F130" s="2"/>
      <c r="G130" s="13"/>
      <c r="H130" s="22"/>
      <c r="I130" s="38"/>
      <c r="J130" s="17"/>
      <c r="K130" s="205">
        <f>J130*105/100</f>
        <v>0</v>
      </c>
      <c r="L130" s="208">
        <f t="shared" si="0"/>
        <v>0</v>
      </c>
    </row>
    <row r="131" spans="1:12" ht="15" customHeight="1" thickBot="1">
      <c r="A131" s="108" t="s">
        <v>92</v>
      </c>
      <c r="B131" s="32"/>
      <c r="C131" s="76"/>
      <c r="D131" s="33"/>
      <c r="E131" s="22"/>
      <c r="F131" s="2"/>
      <c r="G131" s="13"/>
      <c r="H131" s="22"/>
      <c r="I131" s="16"/>
      <c r="J131" s="17"/>
      <c r="K131" s="205">
        <f>J131*105/100</f>
        <v>0</v>
      </c>
      <c r="L131" s="208">
        <f t="shared" si="0"/>
        <v>0</v>
      </c>
    </row>
    <row r="132" spans="1:12" ht="13.5" thickBot="1">
      <c r="A132" s="104" t="s">
        <v>93</v>
      </c>
      <c r="B132" s="11" t="s">
        <v>42</v>
      </c>
      <c r="C132" s="89">
        <v>1.3</v>
      </c>
      <c r="D132" s="50"/>
      <c r="E132" s="27">
        <v>83.8</v>
      </c>
      <c r="F132" s="2"/>
      <c r="G132" s="13">
        <v>88</v>
      </c>
      <c r="H132" s="22">
        <v>88</v>
      </c>
      <c r="I132" s="16">
        <v>101.6</v>
      </c>
      <c r="J132" s="17">
        <v>106.7</v>
      </c>
      <c r="K132" s="205">
        <v>123.55</v>
      </c>
      <c r="L132" s="208">
        <v>117.65</v>
      </c>
    </row>
    <row r="133" spans="1:12" ht="13.5" thickBot="1">
      <c r="A133" s="106" t="s">
        <v>94</v>
      </c>
      <c r="B133" s="11" t="s">
        <v>42</v>
      </c>
      <c r="C133" s="55">
        <v>3</v>
      </c>
      <c r="D133" s="20"/>
      <c r="E133" s="22">
        <v>170.9</v>
      </c>
      <c r="F133" s="2"/>
      <c r="G133" s="13">
        <f>E133*105%</f>
        <v>179.44500000000002</v>
      </c>
      <c r="H133" s="22">
        <v>179.45</v>
      </c>
      <c r="I133" s="16">
        <v>207.3</v>
      </c>
      <c r="J133" s="17">
        <v>217.65</v>
      </c>
      <c r="K133" s="205">
        <v>252</v>
      </c>
      <c r="L133" s="208">
        <f t="shared" si="0"/>
        <v>240</v>
      </c>
    </row>
    <row r="134" spans="1:12" ht="13.5" thickBot="1">
      <c r="A134" s="104" t="s">
        <v>95</v>
      </c>
      <c r="B134" s="19" t="s">
        <v>58</v>
      </c>
      <c r="C134" s="89">
        <v>7</v>
      </c>
      <c r="D134" s="50"/>
      <c r="E134" s="27">
        <v>369.35</v>
      </c>
      <c r="F134" s="2"/>
      <c r="G134" s="13">
        <v>387.85</v>
      </c>
      <c r="H134" s="22">
        <v>387.8</v>
      </c>
      <c r="I134" s="16">
        <v>447.9</v>
      </c>
      <c r="J134" s="17">
        <v>470.3</v>
      </c>
      <c r="K134" s="205">
        <v>544.5</v>
      </c>
      <c r="L134" s="208">
        <v>518.6</v>
      </c>
    </row>
    <row r="135" spans="1:12" ht="13.5" thickBot="1">
      <c r="A135" s="99" t="s">
        <v>96</v>
      </c>
      <c r="B135" s="37" t="s">
        <v>58</v>
      </c>
      <c r="C135" s="79">
        <v>14</v>
      </c>
      <c r="D135" s="30"/>
      <c r="E135" s="22">
        <v>683.55</v>
      </c>
      <c r="F135" s="2"/>
      <c r="G135" s="13">
        <v>717.75</v>
      </c>
      <c r="H135" s="22">
        <v>753.6</v>
      </c>
      <c r="I135" s="16">
        <v>829</v>
      </c>
      <c r="J135" s="17">
        <f>I135*105/100</f>
        <v>870.45</v>
      </c>
      <c r="K135" s="205">
        <v>1007</v>
      </c>
      <c r="L135" s="208">
        <f t="shared" si="0"/>
        <v>959.047619047619</v>
      </c>
    </row>
    <row r="136" spans="1:12" ht="16.5" customHeight="1" thickBot="1">
      <c r="A136" s="109" t="s">
        <v>97</v>
      </c>
      <c r="B136" s="11" t="s">
        <v>42</v>
      </c>
      <c r="C136" s="11">
        <v>1.3</v>
      </c>
      <c r="D136" s="12">
        <v>16</v>
      </c>
      <c r="E136" s="9">
        <v>94.8</v>
      </c>
      <c r="F136" s="2"/>
      <c r="G136" s="13">
        <v>99.55</v>
      </c>
      <c r="H136" s="22">
        <v>99.55</v>
      </c>
      <c r="I136" s="34">
        <v>115</v>
      </c>
      <c r="J136" s="17">
        <f>I136*105/100</f>
        <v>120.75</v>
      </c>
      <c r="K136" s="205">
        <v>139.8</v>
      </c>
      <c r="L136" s="208">
        <v>133.15</v>
      </c>
    </row>
    <row r="137" spans="1:12" ht="13.5" thickBot="1">
      <c r="A137" s="110" t="s">
        <v>98</v>
      </c>
      <c r="B137" s="32" t="s">
        <v>11</v>
      </c>
      <c r="C137" s="89">
        <v>3</v>
      </c>
      <c r="D137" s="50">
        <v>6</v>
      </c>
      <c r="E137" s="27">
        <v>187.45</v>
      </c>
      <c r="F137" s="2"/>
      <c r="G137" s="13">
        <v>196.85</v>
      </c>
      <c r="H137" s="22">
        <v>196.85</v>
      </c>
      <c r="I137" s="16">
        <v>227.35</v>
      </c>
      <c r="J137" s="17">
        <v>238.7</v>
      </c>
      <c r="K137" s="205">
        <v>276.4</v>
      </c>
      <c r="L137" s="208">
        <v>263.25</v>
      </c>
    </row>
    <row r="138" spans="1:12" ht="13.5" thickBot="1">
      <c r="A138" s="104" t="s">
        <v>99</v>
      </c>
      <c r="B138" s="19" t="s">
        <v>58</v>
      </c>
      <c r="C138" s="55">
        <v>7</v>
      </c>
      <c r="D138" s="20"/>
      <c r="E138" s="27">
        <v>396.9</v>
      </c>
      <c r="F138" s="2"/>
      <c r="G138" s="13">
        <f>E138*105%</f>
        <v>416.745</v>
      </c>
      <c r="H138" s="22">
        <v>437.6</v>
      </c>
      <c r="I138" s="16">
        <v>481.35</v>
      </c>
      <c r="J138" s="17">
        <v>505.4</v>
      </c>
      <c r="K138" s="205">
        <v>585.1</v>
      </c>
      <c r="L138" s="208">
        <v>557.25</v>
      </c>
    </row>
    <row r="139" spans="1:12" ht="13.5" thickBot="1">
      <c r="A139" s="97" t="s">
        <v>100</v>
      </c>
      <c r="B139" s="51" t="s">
        <v>58</v>
      </c>
      <c r="C139" s="89">
        <v>14</v>
      </c>
      <c r="D139" s="50"/>
      <c r="E139" s="31">
        <v>727.65</v>
      </c>
      <c r="F139" s="2"/>
      <c r="G139" s="13">
        <v>764.05</v>
      </c>
      <c r="H139" s="22">
        <v>802.25</v>
      </c>
      <c r="I139" s="38">
        <v>882.5</v>
      </c>
      <c r="J139" s="17">
        <v>926.65</v>
      </c>
      <c r="K139" s="205">
        <v>1072.8</v>
      </c>
      <c r="L139" s="208">
        <v>1021.7</v>
      </c>
    </row>
    <row r="140" spans="1:12" ht="1.5" customHeight="1" thickBot="1">
      <c r="A140" s="97"/>
      <c r="B140" s="19"/>
      <c r="C140" s="55"/>
      <c r="D140" s="20"/>
      <c r="E140" s="22">
        <f>D140*1.05</f>
        <v>0</v>
      </c>
      <c r="F140" s="2"/>
      <c r="G140" s="13"/>
      <c r="H140" s="22">
        <f>F140*105%</f>
        <v>0</v>
      </c>
      <c r="I140" s="16">
        <f aca="true" t="shared" si="1" ref="I140:K141">H140*105/100</f>
        <v>0</v>
      </c>
      <c r="J140" s="17">
        <f t="shared" si="1"/>
        <v>0</v>
      </c>
      <c r="K140" s="205">
        <f t="shared" si="1"/>
        <v>0</v>
      </c>
      <c r="L140" s="208">
        <f aca="true" t="shared" si="2" ref="L140:L200">K140/105*100</f>
        <v>0</v>
      </c>
    </row>
    <row r="141" spans="1:12" ht="13.5" hidden="1" thickBot="1">
      <c r="A141" s="99"/>
      <c r="B141" s="51"/>
      <c r="C141" s="73"/>
      <c r="D141" s="46"/>
      <c r="E141" s="22">
        <f>D141*1.05</f>
        <v>0</v>
      </c>
      <c r="F141" s="2"/>
      <c r="G141" s="13">
        <f>E141*105%</f>
        <v>0</v>
      </c>
      <c r="H141" s="22">
        <f>F141*105%</f>
        <v>0</v>
      </c>
      <c r="I141" s="16">
        <f t="shared" si="1"/>
        <v>0</v>
      </c>
      <c r="J141" s="17">
        <f t="shared" si="1"/>
        <v>0</v>
      </c>
      <c r="K141" s="205">
        <f t="shared" si="1"/>
        <v>0</v>
      </c>
      <c r="L141" s="208">
        <f t="shared" si="2"/>
        <v>0</v>
      </c>
    </row>
    <row r="142" spans="1:12" ht="18.75" thickBot="1">
      <c r="A142" s="111" t="s">
        <v>101</v>
      </c>
      <c r="B142" s="19" t="s">
        <v>11</v>
      </c>
      <c r="C142" s="89">
        <v>1.3</v>
      </c>
      <c r="D142" s="50">
        <v>16</v>
      </c>
      <c r="E142" s="22">
        <v>105.85</v>
      </c>
      <c r="F142" s="2"/>
      <c r="G142" s="13">
        <v>111.15</v>
      </c>
      <c r="H142" s="22">
        <v>111.15</v>
      </c>
      <c r="I142" s="16">
        <v>128.4</v>
      </c>
      <c r="J142" s="17">
        <v>134.85</v>
      </c>
      <c r="K142" s="205">
        <v>156.15</v>
      </c>
      <c r="L142" s="208">
        <v>148.7</v>
      </c>
    </row>
    <row r="143" spans="1:12" ht="13.5" thickBot="1">
      <c r="A143" s="110" t="s">
        <v>102</v>
      </c>
      <c r="B143" s="11" t="s">
        <v>11</v>
      </c>
      <c r="C143" s="55">
        <v>3</v>
      </c>
      <c r="D143" s="20">
        <v>6</v>
      </c>
      <c r="E143" s="27">
        <v>209.5</v>
      </c>
      <c r="F143" s="2"/>
      <c r="G143" s="13">
        <v>220</v>
      </c>
      <c r="H143" s="22">
        <v>220</v>
      </c>
      <c r="I143" s="16">
        <v>254.1</v>
      </c>
      <c r="J143" s="17">
        <v>266.8</v>
      </c>
      <c r="K143" s="205">
        <v>308.9</v>
      </c>
      <c r="L143" s="208">
        <v>294.2</v>
      </c>
    </row>
    <row r="144" spans="1:12" ht="13.5" thickBot="1">
      <c r="A144" s="106" t="s">
        <v>103</v>
      </c>
      <c r="B144" s="19" t="s">
        <v>58</v>
      </c>
      <c r="C144" s="55">
        <v>7</v>
      </c>
      <c r="D144" s="20"/>
      <c r="E144" s="27">
        <v>430</v>
      </c>
      <c r="F144" s="2"/>
      <c r="G144" s="13">
        <f>E144*105%</f>
        <v>451.5</v>
      </c>
      <c r="H144" s="22">
        <v>451.5</v>
      </c>
      <c r="I144" s="16">
        <v>521.5</v>
      </c>
      <c r="J144" s="17">
        <v>575.6</v>
      </c>
      <c r="K144" s="205">
        <v>666.4</v>
      </c>
      <c r="L144" s="208">
        <v>634.7</v>
      </c>
    </row>
    <row r="145" spans="1:12" ht="15" customHeight="1" thickBot="1">
      <c r="A145" s="104" t="s">
        <v>104</v>
      </c>
      <c r="B145" s="28" t="s">
        <v>58</v>
      </c>
      <c r="C145" s="89">
        <v>14</v>
      </c>
      <c r="D145" s="50"/>
      <c r="E145" s="22">
        <v>793.8</v>
      </c>
      <c r="F145" s="2"/>
      <c r="G145" s="13">
        <v>833.5</v>
      </c>
      <c r="H145" s="22">
        <v>875.15</v>
      </c>
      <c r="I145" s="16">
        <v>962.65</v>
      </c>
      <c r="J145" s="17">
        <v>1010.8</v>
      </c>
      <c r="K145" s="205">
        <v>1170</v>
      </c>
      <c r="L145" s="208">
        <v>1114.7</v>
      </c>
    </row>
    <row r="146" spans="1:12" ht="15" customHeight="1" thickBot="1">
      <c r="A146" s="95" t="s">
        <v>105</v>
      </c>
      <c r="B146" s="19" t="s">
        <v>11</v>
      </c>
      <c r="C146" s="96">
        <v>1.3</v>
      </c>
      <c r="D146" s="40">
        <v>16</v>
      </c>
      <c r="E146" s="9">
        <v>148.85</v>
      </c>
      <c r="F146" s="2"/>
      <c r="G146" s="13">
        <v>156.3</v>
      </c>
      <c r="H146" s="22">
        <v>156.3</v>
      </c>
      <c r="I146" s="34">
        <v>180.5</v>
      </c>
      <c r="J146" s="17">
        <v>189.55</v>
      </c>
      <c r="K146" s="205">
        <v>219.45</v>
      </c>
      <c r="L146" s="208">
        <f t="shared" si="2"/>
        <v>209</v>
      </c>
    </row>
    <row r="147" spans="1:12" ht="15" customHeight="1" thickBot="1">
      <c r="A147" s="106" t="s">
        <v>106</v>
      </c>
      <c r="B147" s="11" t="s">
        <v>11</v>
      </c>
      <c r="C147" s="55">
        <v>3</v>
      </c>
      <c r="D147" s="20">
        <v>6</v>
      </c>
      <c r="E147" s="27">
        <v>286.65</v>
      </c>
      <c r="F147" s="2"/>
      <c r="G147" s="13">
        <v>301</v>
      </c>
      <c r="H147" s="22">
        <v>316.05</v>
      </c>
      <c r="I147" s="16">
        <v>365</v>
      </c>
      <c r="J147" s="17">
        <f>I147*105/100</f>
        <v>383.25</v>
      </c>
      <c r="K147" s="205">
        <v>443.6</v>
      </c>
      <c r="L147" s="208">
        <v>422.5</v>
      </c>
    </row>
    <row r="148" spans="1:12" ht="15" customHeight="1" thickBot="1">
      <c r="A148" s="106" t="s">
        <v>107</v>
      </c>
      <c r="B148" s="19" t="s">
        <v>58</v>
      </c>
      <c r="C148" s="55">
        <v>7</v>
      </c>
      <c r="D148" s="20"/>
      <c r="E148" s="27">
        <v>617.4</v>
      </c>
      <c r="F148" s="2"/>
      <c r="G148" s="13">
        <v>648.3</v>
      </c>
      <c r="H148" s="22">
        <v>680.7</v>
      </c>
      <c r="I148" s="16">
        <v>748.8</v>
      </c>
      <c r="J148" s="17">
        <v>786.25</v>
      </c>
      <c r="K148" s="205">
        <v>910</v>
      </c>
      <c r="L148" s="208">
        <v>866.7</v>
      </c>
    </row>
    <row r="149" spans="1:12" ht="15" customHeight="1" thickBot="1">
      <c r="A149" s="112" t="s">
        <v>108</v>
      </c>
      <c r="B149" s="19" t="s">
        <v>58</v>
      </c>
      <c r="C149" s="73">
        <v>14</v>
      </c>
      <c r="D149" s="46"/>
      <c r="E149" s="31">
        <v>1157.65</v>
      </c>
      <c r="F149" s="2"/>
      <c r="G149" s="13">
        <v>1215.55</v>
      </c>
      <c r="H149" s="22">
        <v>1215.5</v>
      </c>
      <c r="I149" s="38">
        <v>1403.95</v>
      </c>
      <c r="J149" s="17">
        <v>1474.15</v>
      </c>
      <c r="K149" s="205">
        <v>1706.5</v>
      </c>
      <c r="L149" s="208">
        <v>1625.25</v>
      </c>
    </row>
    <row r="150" spans="1:12" ht="30.75" customHeight="1" thickBot="1">
      <c r="A150" s="113" t="s">
        <v>109</v>
      </c>
      <c r="B150" s="63"/>
      <c r="C150" s="62"/>
      <c r="D150" s="64"/>
      <c r="E150" s="22"/>
      <c r="F150" s="2"/>
      <c r="G150" s="13"/>
      <c r="H150" s="22"/>
      <c r="I150" s="16"/>
      <c r="J150" s="17"/>
      <c r="K150" s="205">
        <f>J150*105/100</f>
        <v>0</v>
      </c>
      <c r="L150" s="208">
        <f t="shared" si="2"/>
        <v>0</v>
      </c>
    </row>
    <row r="151" spans="1:12" ht="15" customHeight="1" thickBot="1">
      <c r="A151" s="114" t="s">
        <v>110</v>
      </c>
      <c r="B151" s="93" t="s">
        <v>11</v>
      </c>
      <c r="C151" s="96">
        <v>1.3</v>
      </c>
      <c r="D151" s="40">
        <v>16</v>
      </c>
      <c r="E151" s="9">
        <v>110.25</v>
      </c>
      <c r="F151" s="2"/>
      <c r="G151" s="13">
        <v>115.75</v>
      </c>
      <c r="H151" s="22">
        <v>121.55</v>
      </c>
      <c r="I151" s="34">
        <v>121.55</v>
      </c>
      <c r="J151" s="17">
        <v>127.65</v>
      </c>
      <c r="K151" s="205">
        <v>147.8</v>
      </c>
      <c r="L151" s="208">
        <v>140.75</v>
      </c>
    </row>
    <row r="152" spans="1:12" ht="15" customHeight="1" thickBot="1">
      <c r="A152" s="106" t="s">
        <v>111</v>
      </c>
      <c r="B152" s="19" t="s">
        <v>11</v>
      </c>
      <c r="C152" s="55">
        <v>3</v>
      </c>
      <c r="D152" s="20">
        <v>6</v>
      </c>
      <c r="E152" s="27">
        <v>220.5</v>
      </c>
      <c r="F152" s="2"/>
      <c r="G152" s="13">
        <v>231.55</v>
      </c>
      <c r="H152" s="22">
        <v>243.1</v>
      </c>
      <c r="I152" s="16">
        <v>243.15</v>
      </c>
      <c r="J152" s="17">
        <v>255.3</v>
      </c>
      <c r="K152" s="205">
        <v>295.6</v>
      </c>
      <c r="L152" s="208">
        <v>281.55</v>
      </c>
    </row>
    <row r="153" spans="1:12" ht="15" customHeight="1" thickBot="1">
      <c r="A153" s="115" t="s">
        <v>112</v>
      </c>
      <c r="B153" s="116" t="s">
        <v>58</v>
      </c>
      <c r="C153" s="55">
        <v>7</v>
      </c>
      <c r="D153" s="20"/>
      <c r="E153" s="27">
        <v>452.05</v>
      </c>
      <c r="F153" s="2"/>
      <c r="G153" s="13">
        <f>E153*105%</f>
        <v>474.65250000000003</v>
      </c>
      <c r="H153" s="22">
        <v>474.65</v>
      </c>
      <c r="I153" s="16">
        <v>498.4</v>
      </c>
      <c r="J153" s="17">
        <v>523.35</v>
      </c>
      <c r="K153" s="205">
        <v>605.9</v>
      </c>
      <c r="L153" s="208">
        <f t="shared" si="2"/>
        <v>577.047619047619</v>
      </c>
    </row>
    <row r="154" spans="1:12" ht="15" customHeight="1" thickBot="1">
      <c r="A154" s="117" t="s">
        <v>113</v>
      </c>
      <c r="B154" s="118" t="s">
        <v>58</v>
      </c>
      <c r="C154" s="73">
        <v>14</v>
      </c>
      <c r="D154" s="46"/>
      <c r="E154" s="31">
        <v>826.9</v>
      </c>
      <c r="F154" s="2"/>
      <c r="G154" s="13">
        <f>E154*105%</f>
        <v>868.245</v>
      </c>
      <c r="H154" s="22">
        <v>868.25</v>
      </c>
      <c r="I154" s="38">
        <v>838.75</v>
      </c>
      <c r="J154" s="17">
        <v>880.7</v>
      </c>
      <c r="K154" s="205">
        <v>1019.5</v>
      </c>
      <c r="L154" s="208">
        <f t="shared" si="2"/>
        <v>970.9523809523808</v>
      </c>
    </row>
    <row r="155" spans="1:12" ht="15" customHeight="1" thickBot="1">
      <c r="A155" s="119" t="s">
        <v>114</v>
      </c>
      <c r="B155" s="120" t="s">
        <v>11</v>
      </c>
      <c r="C155" s="96">
        <v>1.3</v>
      </c>
      <c r="D155" s="40">
        <v>16</v>
      </c>
      <c r="E155" s="22">
        <v>88.2</v>
      </c>
      <c r="F155" s="2"/>
      <c r="G155" s="13">
        <v>92.6</v>
      </c>
      <c r="H155" s="22">
        <v>97.25</v>
      </c>
      <c r="I155" s="16">
        <v>97.25</v>
      </c>
      <c r="J155" s="17">
        <v>102.1</v>
      </c>
      <c r="K155" s="205">
        <v>118.2</v>
      </c>
      <c r="L155" s="208">
        <v>112.6</v>
      </c>
    </row>
    <row r="156" spans="1:12" ht="15" customHeight="1" thickBot="1">
      <c r="A156" s="121" t="s">
        <v>115</v>
      </c>
      <c r="B156" s="116" t="s">
        <v>11</v>
      </c>
      <c r="C156" s="55">
        <v>3</v>
      </c>
      <c r="D156" s="20">
        <v>6</v>
      </c>
      <c r="E156" s="27">
        <v>187.45</v>
      </c>
      <c r="F156" s="2"/>
      <c r="G156" s="13">
        <v>196.85</v>
      </c>
      <c r="H156" s="22">
        <v>196.85</v>
      </c>
      <c r="I156" s="16">
        <v>206.7</v>
      </c>
      <c r="J156" s="17">
        <v>217.05</v>
      </c>
      <c r="K156" s="205">
        <v>251.3</v>
      </c>
      <c r="L156" s="208">
        <v>239.35</v>
      </c>
    </row>
    <row r="157" spans="1:12" ht="15" customHeight="1" thickBot="1">
      <c r="A157" s="121" t="s">
        <v>116</v>
      </c>
      <c r="B157" s="116" t="s">
        <v>58</v>
      </c>
      <c r="C157" s="55">
        <v>7</v>
      </c>
      <c r="D157" s="20"/>
      <c r="E157" s="27">
        <v>407.95</v>
      </c>
      <c r="F157" s="2"/>
      <c r="G157" s="13">
        <f>E157*105%</f>
        <v>428.3475</v>
      </c>
      <c r="H157" s="22">
        <v>428.35</v>
      </c>
      <c r="I157" s="16">
        <v>449.8</v>
      </c>
      <c r="J157" s="17">
        <v>472.3</v>
      </c>
      <c r="K157" s="205">
        <v>546.9</v>
      </c>
      <c r="L157" s="208">
        <v>520.85</v>
      </c>
    </row>
    <row r="158" spans="1:12" ht="15" customHeight="1" thickBot="1">
      <c r="A158" s="122"/>
      <c r="B158" s="118" t="s">
        <v>58</v>
      </c>
      <c r="C158" s="73">
        <v>14</v>
      </c>
      <c r="D158" s="46"/>
      <c r="E158" s="22">
        <v>760.75</v>
      </c>
      <c r="F158" s="2"/>
      <c r="G158" s="13">
        <v>798.8</v>
      </c>
      <c r="H158" s="22">
        <v>798.8</v>
      </c>
      <c r="I158" s="16">
        <v>838.75</v>
      </c>
      <c r="J158" s="17">
        <v>880.7</v>
      </c>
      <c r="K158" s="205">
        <v>1005</v>
      </c>
      <c r="L158" s="208">
        <v>957.15</v>
      </c>
    </row>
    <row r="159" spans="1:12" ht="22.5" customHeight="1" thickBot="1">
      <c r="A159" s="123" t="s">
        <v>117</v>
      </c>
      <c r="B159" s="124"/>
      <c r="C159" s="89"/>
      <c r="D159" s="50"/>
      <c r="E159" s="9"/>
      <c r="F159" s="2"/>
      <c r="G159" s="13"/>
      <c r="H159" s="22"/>
      <c r="I159" s="34"/>
      <c r="J159" s="17"/>
      <c r="K159" s="205">
        <f>J159*105/100</f>
        <v>0</v>
      </c>
      <c r="L159" s="208">
        <f t="shared" si="2"/>
        <v>0</v>
      </c>
    </row>
    <row r="160" spans="1:12" ht="17.25" customHeight="1" thickBot="1">
      <c r="A160" s="125" t="s">
        <v>118</v>
      </c>
      <c r="B160" s="11" t="s">
        <v>11</v>
      </c>
      <c r="C160" s="53">
        <v>1</v>
      </c>
      <c r="D160" s="12">
        <v>16</v>
      </c>
      <c r="E160" s="22">
        <v>34.2</v>
      </c>
      <c r="F160" s="2"/>
      <c r="G160" s="13">
        <v>35.9</v>
      </c>
      <c r="H160" s="22">
        <v>35.9</v>
      </c>
      <c r="I160" s="16">
        <v>37.7</v>
      </c>
      <c r="J160" s="17">
        <v>39.6</v>
      </c>
      <c r="K160" s="205">
        <v>45.9</v>
      </c>
      <c r="L160" s="208">
        <v>43.7</v>
      </c>
    </row>
    <row r="161" spans="1:12" ht="14.25" customHeight="1" thickBot="1">
      <c r="A161" s="126" t="s">
        <v>119</v>
      </c>
      <c r="B161" s="19" t="s">
        <v>120</v>
      </c>
      <c r="C161" s="58">
        <v>5</v>
      </c>
      <c r="D161" s="59">
        <v>4</v>
      </c>
      <c r="E161" s="27">
        <v>137.85</v>
      </c>
      <c r="F161" s="2"/>
      <c r="G161" s="13">
        <v>144.75</v>
      </c>
      <c r="H161" s="22">
        <v>144.75</v>
      </c>
      <c r="I161" s="16">
        <v>152</v>
      </c>
      <c r="J161" s="17">
        <f>I161*105/100</f>
        <v>159.6</v>
      </c>
      <c r="K161" s="205">
        <v>184.8</v>
      </c>
      <c r="L161" s="208">
        <f t="shared" si="2"/>
        <v>176</v>
      </c>
    </row>
    <row r="162" spans="1:12" ht="15" customHeight="1" thickBot="1">
      <c r="A162" s="97" t="s">
        <v>121</v>
      </c>
      <c r="B162" s="116" t="s">
        <v>58</v>
      </c>
      <c r="C162" s="116">
        <v>5</v>
      </c>
      <c r="D162" s="20"/>
      <c r="E162" s="27">
        <v>153.6</v>
      </c>
      <c r="F162" s="2"/>
      <c r="G162" s="13">
        <v>161.3</v>
      </c>
      <c r="H162" s="22">
        <v>161.3</v>
      </c>
      <c r="I162" s="16">
        <v>169.35</v>
      </c>
      <c r="J162" s="17">
        <v>177.8</v>
      </c>
      <c r="K162" s="205">
        <v>205.8</v>
      </c>
      <c r="L162" s="208">
        <f t="shared" si="2"/>
        <v>196.00000000000003</v>
      </c>
    </row>
    <row r="163" spans="1:12" ht="14.25" customHeight="1" thickBot="1">
      <c r="A163" s="127" t="s">
        <v>122</v>
      </c>
      <c r="B163" s="116" t="s">
        <v>58</v>
      </c>
      <c r="C163" s="19">
        <v>10</v>
      </c>
      <c r="D163" s="19"/>
      <c r="E163" s="27">
        <v>285.45</v>
      </c>
      <c r="F163" s="2"/>
      <c r="G163" s="13">
        <v>299.75</v>
      </c>
      <c r="H163" s="22">
        <v>299.75</v>
      </c>
      <c r="I163" s="16">
        <v>314.75</v>
      </c>
      <c r="J163" s="17">
        <v>330.5</v>
      </c>
      <c r="K163" s="205">
        <v>382.6</v>
      </c>
      <c r="L163" s="208">
        <v>364.4</v>
      </c>
    </row>
    <row r="164" spans="1:12" ht="14.25" customHeight="1" thickBot="1">
      <c r="A164" s="128"/>
      <c r="B164" s="19" t="s">
        <v>120</v>
      </c>
      <c r="C164" s="89">
        <v>10</v>
      </c>
      <c r="D164" s="50"/>
      <c r="E164" s="31">
        <v>253.6</v>
      </c>
      <c r="F164" s="2"/>
      <c r="G164" s="13">
        <v>266.3</v>
      </c>
      <c r="H164" s="22">
        <v>266.3</v>
      </c>
      <c r="I164" s="38">
        <v>279.6</v>
      </c>
      <c r="J164" s="17">
        <v>293.6</v>
      </c>
      <c r="K164" s="205">
        <v>339.9</v>
      </c>
      <c r="L164" s="208">
        <v>323.7</v>
      </c>
    </row>
    <row r="165" spans="1:12" ht="20.25" customHeight="1" thickBot="1">
      <c r="A165" s="98" t="s">
        <v>123</v>
      </c>
      <c r="B165" s="32" t="s">
        <v>11</v>
      </c>
      <c r="C165" s="76">
        <v>1</v>
      </c>
      <c r="D165" s="33">
        <v>16</v>
      </c>
      <c r="E165" s="22">
        <v>39.65</v>
      </c>
      <c r="F165" s="2"/>
      <c r="G165" s="13">
        <v>41.65</v>
      </c>
      <c r="H165" s="22">
        <v>41.65</v>
      </c>
      <c r="I165" s="16">
        <v>43.75</v>
      </c>
      <c r="J165" s="17">
        <v>45.95</v>
      </c>
      <c r="K165" s="205">
        <v>53.25</v>
      </c>
      <c r="L165" s="208">
        <v>50.7</v>
      </c>
    </row>
    <row r="166" spans="1:12" ht="18" customHeight="1" thickBot="1">
      <c r="A166" s="129" t="s">
        <v>124</v>
      </c>
      <c r="B166" s="28" t="s">
        <v>120</v>
      </c>
      <c r="C166" s="58">
        <v>5</v>
      </c>
      <c r="D166" s="59">
        <v>4</v>
      </c>
      <c r="E166" s="27">
        <v>162.2</v>
      </c>
      <c r="F166" s="2"/>
      <c r="G166" s="13">
        <v>170.3</v>
      </c>
      <c r="H166" s="22">
        <v>170.3</v>
      </c>
      <c r="I166" s="16">
        <v>178.8</v>
      </c>
      <c r="J166" s="17">
        <v>187.75</v>
      </c>
      <c r="K166" s="205">
        <v>217.35</v>
      </c>
      <c r="L166" s="208">
        <f t="shared" si="2"/>
        <v>206.99999999999997</v>
      </c>
    </row>
    <row r="167" spans="1:12" ht="15" customHeight="1" thickBot="1">
      <c r="A167" s="130" t="s">
        <v>125</v>
      </c>
      <c r="B167" s="19" t="s">
        <v>58</v>
      </c>
      <c r="C167" s="116">
        <v>5</v>
      </c>
      <c r="D167" s="131"/>
      <c r="E167" s="22">
        <v>177.95</v>
      </c>
      <c r="F167" s="2"/>
      <c r="G167" s="13">
        <f>E167*105%</f>
        <v>186.8475</v>
      </c>
      <c r="H167" s="22">
        <v>186.85</v>
      </c>
      <c r="I167" s="16">
        <v>196.2</v>
      </c>
      <c r="J167" s="17">
        <v>206</v>
      </c>
      <c r="K167" s="205">
        <v>238.45</v>
      </c>
      <c r="L167" s="208">
        <f t="shared" si="2"/>
        <v>227.0952380952381</v>
      </c>
    </row>
    <row r="168" spans="1:12" ht="15" customHeight="1" thickBot="1">
      <c r="A168" s="128" t="s">
        <v>126</v>
      </c>
      <c r="B168" s="19" t="s">
        <v>58</v>
      </c>
      <c r="C168" s="116">
        <v>10</v>
      </c>
      <c r="D168" s="132"/>
      <c r="E168" s="27">
        <v>336.65</v>
      </c>
      <c r="F168" s="2"/>
      <c r="G168" s="13">
        <v>353.5</v>
      </c>
      <c r="H168" s="22">
        <v>353.5</v>
      </c>
      <c r="I168" s="16">
        <v>371.2</v>
      </c>
      <c r="J168" s="17">
        <v>389.75</v>
      </c>
      <c r="K168" s="205">
        <v>451.2</v>
      </c>
      <c r="L168" s="208">
        <v>429.7</v>
      </c>
    </row>
    <row r="169" spans="1:12" ht="15" customHeight="1" thickBot="1">
      <c r="A169" s="128" t="s">
        <v>127</v>
      </c>
      <c r="B169" s="28" t="s">
        <v>120</v>
      </c>
      <c r="C169" s="89">
        <v>10</v>
      </c>
      <c r="D169" s="132"/>
      <c r="E169" s="27">
        <v>303.2</v>
      </c>
      <c r="F169" s="2"/>
      <c r="G169" s="13">
        <v>318.35</v>
      </c>
      <c r="H169" s="22">
        <v>318.35</v>
      </c>
      <c r="I169" s="16">
        <v>334.25</v>
      </c>
      <c r="J169" s="17">
        <v>350.95</v>
      </c>
      <c r="K169" s="205">
        <v>406.35</v>
      </c>
      <c r="L169" s="208">
        <f t="shared" si="2"/>
        <v>387</v>
      </c>
    </row>
    <row r="170" spans="1:12" ht="12" customHeight="1" thickBot="1">
      <c r="A170" s="128" t="s">
        <v>128</v>
      </c>
      <c r="B170" s="11"/>
      <c r="C170" s="89"/>
      <c r="D170" s="132"/>
      <c r="E170" s="22"/>
      <c r="F170" s="2"/>
      <c r="G170" s="13"/>
      <c r="H170" s="22"/>
      <c r="I170" s="16"/>
      <c r="J170" s="17"/>
      <c r="K170" s="205">
        <f>J170*105/100</f>
        <v>0</v>
      </c>
      <c r="L170" s="208">
        <f t="shared" si="2"/>
        <v>0</v>
      </c>
    </row>
    <row r="171" spans="1:12" ht="17.25" customHeight="1" thickBot="1">
      <c r="A171" s="95" t="s">
        <v>129</v>
      </c>
      <c r="B171" s="32" t="s">
        <v>11</v>
      </c>
      <c r="C171" s="76">
        <v>1</v>
      </c>
      <c r="D171" s="33">
        <v>16</v>
      </c>
      <c r="E171" s="9">
        <v>26.75</v>
      </c>
      <c r="F171" s="2"/>
      <c r="G171" s="13">
        <v>28.1</v>
      </c>
      <c r="H171" s="22">
        <v>28.1</v>
      </c>
      <c r="I171" s="34">
        <v>29.5</v>
      </c>
      <c r="J171" s="17">
        <v>31</v>
      </c>
      <c r="K171" s="205">
        <v>35.9</v>
      </c>
      <c r="L171" s="208">
        <v>34.2</v>
      </c>
    </row>
    <row r="172" spans="1:12" ht="15.75" customHeight="1" thickBot="1">
      <c r="A172" s="111" t="s">
        <v>130</v>
      </c>
      <c r="B172" s="28" t="s">
        <v>120</v>
      </c>
      <c r="C172" s="58">
        <v>5</v>
      </c>
      <c r="D172" s="59">
        <v>4</v>
      </c>
      <c r="E172" s="27">
        <v>90.55</v>
      </c>
      <c r="F172" s="2"/>
      <c r="G172" s="13">
        <v>95.1</v>
      </c>
      <c r="H172" s="22">
        <v>95.1</v>
      </c>
      <c r="I172" s="16">
        <v>99.85</v>
      </c>
      <c r="J172" s="17">
        <v>104.85</v>
      </c>
      <c r="K172" s="205">
        <v>121.4</v>
      </c>
      <c r="L172" s="208">
        <v>115.65</v>
      </c>
    </row>
    <row r="173" spans="1:12" ht="12" customHeight="1" thickBot="1">
      <c r="A173" s="133" t="s">
        <v>131</v>
      </c>
      <c r="B173" s="19" t="s">
        <v>58</v>
      </c>
      <c r="C173" s="55">
        <v>5</v>
      </c>
      <c r="D173" s="131"/>
      <c r="E173" s="27">
        <v>106.3</v>
      </c>
      <c r="F173" s="2"/>
      <c r="G173" s="13">
        <v>111.65</v>
      </c>
      <c r="H173" s="22">
        <v>111.6</v>
      </c>
      <c r="I173" s="16">
        <v>117.2</v>
      </c>
      <c r="J173" s="17">
        <v>123.05</v>
      </c>
      <c r="K173" s="205">
        <v>142.5</v>
      </c>
      <c r="L173" s="208">
        <v>135.7</v>
      </c>
    </row>
    <row r="174" spans="1:12" ht="18" customHeight="1" thickBot="1">
      <c r="A174" s="91" t="s">
        <v>132</v>
      </c>
      <c r="B174" s="19" t="s">
        <v>58</v>
      </c>
      <c r="C174" s="73">
        <v>10</v>
      </c>
      <c r="D174" s="134"/>
      <c r="E174" s="27">
        <v>224.8</v>
      </c>
      <c r="F174" s="2"/>
      <c r="G174" s="13">
        <v>236.05</v>
      </c>
      <c r="H174" s="22">
        <v>236.05</v>
      </c>
      <c r="I174" s="38">
        <v>247.85</v>
      </c>
      <c r="J174" s="17">
        <v>260.25</v>
      </c>
      <c r="K174" s="205">
        <v>301.25</v>
      </c>
      <c r="L174" s="208">
        <f t="shared" si="2"/>
        <v>286.9047619047619</v>
      </c>
    </row>
    <row r="175" spans="1:12" ht="18" customHeight="1" thickBot="1">
      <c r="A175" s="128"/>
      <c r="B175" s="28"/>
      <c r="C175" s="89"/>
      <c r="D175" s="132"/>
      <c r="E175" s="31"/>
      <c r="F175" s="2"/>
      <c r="G175" s="13"/>
      <c r="H175" s="22"/>
      <c r="I175" s="16"/>
      <c r="J175" s="17"/>
      <c r="K175" s="205">
        <f>J175*105/100</f>
        <v>0</v>
      </c>
      <c r="L175" s="208">
        <f t="shared" si="2"/>
        <v>0</v>
      </c>
    </row>
    <row r="176" spans="1:12" ht="15.75" customHeight="1" thickBot="1">
      <c r="A176" s="95" t="s">
        <v>133</v>
      </c>
      <c r="B176" s="135"/>
      <c r="C176" s="136"/>
      <c r="D176" s="137"/>
      <c r="E176" s="22"/>
      <c r="F176" s="2"/>
      <c r="G176" s="13"/>
      <c r="H176" s="22"/>
      <c r="I176" s="34"/>
      <c r="J176" s="17"/>
      <c r="K176" s="205">
        <f>J176*105/100</f>
        <v>0</v>
      </c>
      <c r="L176" s="208">
        <f t="shared" si="2"/>
        <v>0</v>
      </c>
    </row>
    <row r="177" spans="1:12" ht="15" customHeight="1" thickBot="1">
      <c r="A177" s="138" t="s">
        <v>134</v>
      </c>
      <c r="B177" s="19" t="s">
        <v>14</v>
      </c>
      <c r="C177" s="55">
        <v>1</v>
      </c>
      <c r="D177" s="139">
        <v>16</v>
      </c>
      <c r="E177" s="27">
        <v>66.15</v>
      </c>
      <c r="F177" s="2"/>
      <c r="G177" s="13">
        <v>69.45</v>
      </c>
      <c r="H177" s="22">
        <v>72.95</v>
      </c>
      <c r="I177" s="16">
        <v>72.95</v>
      </c>
      <c r="J177" s="17">
        <v>76.6</v>
      </c>
      <c r="K177" s="205">
        <v>88.7</v>
      </c>
      <c r="L177" s="208">
        <v>84.5</v>
      </c>
    </row>
    <row r="178" spans="1:12" ht="12" customHeight="1" thickBot="1">
      <c r="A178" s="128" t="s">
        <v>135</v>
      </c>
      <c r="B178" s="51" t="s">
        <v>14</v>
      </c>
      <c r="C178" s="89">
        <v>3</v>
      </c>
      <c r="D178" s="140">
        <v>4</v>
      </c>
      <c r="E178" s="22">
        <v>137.8</v>
      </c>
      <c r="F178" s="2"/>
      <c r="G178" s="13">
        <v>144.7</v>
      </c>
      <c r="H178" s="22">
        <v>144.7</v>
      </c>
      <c r="I178" s="16">
        <v>151.95</v>
      </c>
      <c r="J178" s="17">
        <v>159.55</v>
      </c>
      <c r="K178" s="205">
        <v>184.8</v>
      </c>
      <c r="L178" s="208">
        <f t="shared" si="2"/>
        <v>176</v>
      </c>
    </row>
    <row r="179" spans="1:12" ht="12" customHeight="1" thickBot="1">
      <c r="A179" s="128" t="s">
        <v>136</v>
      </c>
      <c r="B179" s="19" t="s">
        <v>120</v>
      </c>
      <c r="C179" s="55">
        <v>4</v>
      </c>
      <c r="D179" s="139">
        <v>4</v>
      </c>
      <c r="E179" s="27">
        <v>154.35</v>
      </c>
      <c r="F179" s="2"/>
      <c r="G179" s="13">
        <v>162.1</v>
      </c>
      <c r="H179" s="22">
        <v>170.15</v>
      </c>
      <c r="I179" s="16">
        <v>170.25</v>
      </c>
      <c r="J179" s="17">
        <v>178.75</v>
      </c>
      <c r="K179" s="205">
        <v>207</v>
      </c>
      <c r="L179" s="208">
        <v>197.15</v>
      </c>
    </row>
    <row r="180" spans="1:12" ht="12" customHeight="1" thickBot="1">
      <c r="A180" s="128" t="s">
        <v>137</v>
      </c>
      <c r="B180" s="141" t="s">
        <v>14</v>
      </c>
      <c r="C180" s="142">
        <v>10</v>
      </c>
      <c r="D180" s="143"/>
      <c r="E180" s="27">
        <v>347.3</v>
      </c>
      <c r="F180" s="2"/>
      <c r="G180" s="13">
        <v>364.7</v>
      </c>
      <c r="H180" s="22">
        <v>364.65</v>
      </c>
      <c r="I180" s="16">
        <v>382.9</v>
      </c>
      <c r="J180" s="17">
        <v>402.05</v>
      </c>
      <c r="K180" s="205">
        <v>465.45</v>
      </c>
      <c r="L180" s="208">
        <v>443.3</v>
      </c>
    </row>
    <row r="181" spans="1:12" ht="14.25" customHeight="1" thickBot="1">
      <c r="A181" s="91" t="s">
        <v>138</v>
      </c>
      <c r="B181" s="45"/>
      <c r="C181" s="73"/>
      <c r="D181" s="134"/>
      <c r="E181" s="22"/>
      <c r="F181" s="2"/>
      <c r="G181" s="13"/>
      <c r="H181" s="22"/>
      <c r="I181" s="38"/>
      <c r="J181" s="17"/>
      <c r="K181" s="205">
        <f>J181*105/100</f>
        <v>0</v>
      </c>
      <c r="L181" s="208">
        <f t="shared" si="2"/>
        <v>0</v>
      </c>
    </row>
    <row r="182" spans="1:12" ht="14.25" customHeight="1" thickBot="1">
      <c r="A182" s="125" t="s">
        <v>139</v>
      </c>
      <c r="B182" s="11" t="s">
        <v>11</v>
      </c>
      <c r="C182" s="53">
        <v>1</v>
      </c>
      <c r="D182" s="12">
        <v>16</v>
      </c>
      <c r="E182" s="22">
        <v>34.2</v>
      </c>
      <c r="F182" s="2"/>
      <c r="G182" s="13">
        <v>35.9</v>
      </c>
      <c r="H182" s="22">
        <v>110</v>
      </c>
      <c r="I182" s="16"/>
      <c r="J182" s="17">
        <v>115.5</v>
      </c>
      <c r="K182" s="205">
        <v>133.8</v>
      </c>
      <c r="L182" s="208">
        <v>127.45</v>
      </c>
    </row>
    <row r="183" spans="1:12" ht="14.25" customHeight="1" thickBot="1">
      <c r="A183" s="126"/>
      <c r="B183" s="19" t="s">
        <v>11</v>
      </c>
      <c r="C183" s="58">
        <v>3</v>
      </c>
      <c r="D183" s="59">
        <v>6</v>
      </c>
      <c r="E183" s="27">
        <v>137.85</v>
      </c>
      <c r="F183" s="2"/>
      <c r="G183" s="13">
        <v>144.75</v>
      </c>
      <c r="H183" s="22">
        <v>250.4</v>
      </c>
      <c r="I183" s="16"/>
      <c r="J183" s="17">
        <v>262.95</v>
      </c>
      <c r="K183" s="205">
        <v>304.4</v>
      </c>
      <c r="L183" s="208">
        <f t="shared" si="2"/>
        <v>289.90476190476187</v>
      </c>
    </row>
    <row r="184" spans="1:12" ht="14.25" customHeight="1" thickBot="1">
      <c r="A184" s="97" t="s">
        <v>121</v>
      </c>
      <c r="B184" s="116" t="s">
        <v>140</v>
      </c>
      <c r="C184" s="116">
        <v>5</v>
      </c>
      <c r="D184" s="20">
        <v>4</v>
      </c>
      <c r="E184" s="27">
        <v>153.6</v>
      </c>
      <c r="F184" s="2"/>
      <c r="G184" s="13">
        <v>161.3</v>
      </c>
      <c r="H184" s="22">
        <v>350.5</v>
      </c>
      <c r="I184" s="16"/>
      <c r="J184" s="17">
        <v>368</v>
      </c>
      <c r="K184" s="205">
        <v>426</v>
      </c>
      <c r="L184" s="208">
        <v>405.7</v>
      </c>
    </row>
    <row r="185" spans="1:12" ht="14.25" customHeight="1" thickBot="1">
      <c r="A185" s="127" t="s">
        <v>122</v>
      </c>
      <c r="B185" s="116" t="s">
        <v>58</v>
      </c>
      <c r="C185" s="19">
        <v>10</v>
      </c>
      <c r="D185" s="19"/>
      <c r="E185" s="27">
        <v>285.45</v>
      </c>
      <c r="F185" s="2"/>
      <c r="G185" s="13">
        <v>299.75</v>
      </c>
      <c r="H185" s="22">
        <v>700</v>
      </c>
      <c r="I185" s="16"/>
      <c r="J185" s="17">
        <v>735</v>
      </c>
      <c r="K185" s="205">
        <v>850.9</v>
      </c>
      <c r="L185" s="208">
        <v>810.4</v>
      </c>
    </row>
    <row r="186" spans="1:12" ht="24" customHeight="1" hidden="1" thickBot="1">
      <c r="A186" s="128"/>
      <c r="B186" s="19"/>
      <c r="C186" s="89"/>
      <c r="D186" s="50"/>
      <c r="E186" s="31">
        <v>253.6</v>
      </c>
      <c r="F186" s="2"/>
      <c r="G186" s="13">
        <v>266.3</v>
      </c>
      <c r="H186" s="22"/>
      <c r="I186" s="16"/>
      <c r="J186" s="17"/>
      <c r="K186" s="205">
        <f>J186*105/100</f>
        <v>0</v>
      </c>
      <c r="L186" s="208">
        <f t="shared" si="2"/>
        <v>0</v>
      </c>
    </row>
    <row r="187" spans="1:12" ht="15.75" customHeight="1" hidden="1" thickBot="1">
      <c r="A187" s="144"/>
      <c r="B187" s="32"/>
      <c r="C187" s="76"/>
      <c r="D187" s="33"/>
      <c r="E187" s="9">
        <v>39.8</v>
      </c>
      <c r="F187" s="2"/>
      <c r="G187" s="13">
        <v>41.8</v>
      </c>
      <c r="H187" s="22">
        <v>41.8</v>
      </c>
      <c r="I187" s="34">
        <v>43.9</v>
      </c>
      <c r="J187" s="17">
        <v>46.1</v>
      </c>
      <c r="K187" s="205"/>
      <c r="L187" s="208">
        <f t="shared" si="2"/>
        <v>0</v>
      </c>
    </row>
    <row r="188" spans="1:12" ht="12.75" customHeight="1" hidden="1" thickBot="1">
      <c r="A188" s="145"/>
      <c r="B188" s="19"/>
      <c r="C188" s="55"/>
      <c r="D188" s="20"/>
      <c r="E188" s="27">
        <v>81.2</v>
      </c>
      <c r="F188" s="2"/>
      <c r="G188" s="13">
        <v>85.25</v>
      </c>
      <c r="H188" s="22">
        <v>85.25</v>
      </c>
      <c r="I188" s="16">
        <v>89.5</v>
      </c>
      <c r="J188" s="17">
        <v>94</v>
      </c>
      <c r="K188" s="205"/>
      <c r="L188" s="208">
        <f t="shared" si="2"/>
        <v>0</v>
      </c>
    </row>
    <row r="189" spans="1:12" ht="13.5" customHeight="1" hidden="1" thickBot="1">
      <c r="A189" s="146"/>
      <c r="B189" s="11"/>
      <c r="C189" s="53"/>
      <c r="D189" s="12"/>
      <c r="E189" s="27">
        <v>135.25</v>
      </c>
      <c r="F189" s="2"/>
      <c r="G189" s="13">
        <v>142</v>
      </c>
      <c r="H189" s="22">
        <v>142</v>
      </c>
      <c r="I189" s="16">
        <f>H189*105/100</f>
        <v>149.1</v>
      </c>
      <c r="J189" s="17">
        <v>156.55</v>
      </c>
      <c r="K189" s="205"/>
      <c r="L189" s="208">
        <f t="shared" si="2"/>
        <v>0</v>
      </c>
    </row>
    <row r="190" spans="1:12" ht="15" customHeight="1" hidden="1" thickBot="1">
      <c r="A190" s="133"/>
      <c r="B190" s="147"/>
      <c r="C190" s="148"/>
      <c r="D190" s="149"/>
      <c r="E190" s="22"/>
      <c r="F190" s="2"/>
      <c r="G190" s="13"/>
      <c r="H190" s="22"/>
      <c r="I190" s="16"/>
      <c r="J190" s="17"/>
      <c r="K190" s="205"/>
      <c r="L190" s="208">
        <f t="shared" si="2"/>
        <v>0</v>
      </c>
    </row>
    <row r="191" spans="1:12" ht="14.25" customHeight="1" hidden="1" thickBot="1">
      <c r="A191" s="133"/>
      <c r="B191" s="147"/>
      <c r="C191" s="148"/>
      <c r="D191" s="149"/>
      <c r="E191" s="22"/>
      <c r="F191" s="2"/>
      <c r="G191" s="13"/>
      <c r="H191" s="22"/>
      <c r="I191" s="16"/>
      <c r="J191" s="17"/>
      <c r="K191" s="205">
        <f>J191*105/100</f>
        <v>0</v>
      </c>
      <c r="L191" s="208">
        <f t="shared" si="2"/>
        <v>0</v>
      </c>
    </row>
    <row r="192" spans="1:12" ht="14.25" customHeight="1" hidden="1" thickBot="1">
      <c r="A192" s="133"/>
      <c r="B192" s="147"/>
      <c r="C192" s="148"/>
      <c r="D192" s="149"/>
      <c r="E192" s="22"/>
      <c r="F192" s="2"/>
      <c r="G192" s="13"/>
      <c r="H192" s="22"/>
      <c r="I192" s="16"/>
      <c r="J192" s="17"/>
      <c r="K192" s="205">
        <f>J192*105/100</f>
        <v>0</v>
      </c>
      <c r="L192" s="208">
        <f t="shared" si="2"/>
        <v>0</v>
      </c>
    </row>
    <row r="193" spans="1:12" ht="14.25" customHeight="1" hidden="1" thickBot="1">
      <c r="A193" s="91"/>
      <c r="B193" s="150"/>
      <c r="C193" s="73"/>
      <c r="D193" s="46"/>
      <c r="E193" s="31"/>
      <c r="F193" s="2"/>
      <c r="G193" s="13"/>
      <c r="H193" s="22"/>
      <c r="I193" s="38"/>
      <c r="J193" s="17"/>
      <c r="K193" s="205">
        <f>J193*105/100</f>
        <v>0</v>
      </c>
      <c r="L193" s="208">
        <f t="shared" si="2"/>
        <v>0</v>
      </c>
    </row>
    <row r="194" spans="1:12" ht="14.25" customHeight="1" thickBot="1">
      <c r="A194" s="151" t="s">
        <v>141</v>
      </c>
      <c r="B194" s="11" t="s">
        <v>14</v>
      </c>
      <c r="C194" s="11">
        <v>1</v>
      </c>
      <c r="D194" s="53">
        <v>16</v>
      </c>
      <c r="E194" s="22">
        <v>73.85</v>
      </c>
      <c r="F194" s="2"/>
      <c r="G194" s="13">
        <v>77.55</v>
      </c>
      <c r="H194" s="22">
        <v>81.4</v>
      </c>
      <c r="I194" s="16">
        <v>85.45</v>
      </c>
      <c r="J194" s="17">
        <v>89.75</v>
      </c>
      <c r="K194" s="205">
        <v>103.95</v>
      </c>
      <c r="L194" s="208">
        <f t="shared" si="2"/>
        <v>99</v>
      </c>
    </row>
    <row r="195" spans="1:12" ht="14.25" customHeight="1" thickBot="1">
      <c r="A195" s="145" t="s">
        <v>142</v>
      </c>
      <c r="B195" s="19" t="s">
        <v>14</v>
      </c>
      <c r="C195" s="19">
        <v>2.5</v>
      </c>
      <c r="D195" s="76">
        <v>6</v>
      </c>
      <c r="E195" s="27">
        <v>160.5</v>
      </c>
      <c r="F195" s="2"/>
      <c r="G195" s="13">
        <v>168.55</v>
      </c>
      <c r="H195" s="22">
        <v>160.5</v>
      </c>
      <c r="I195" s="16">
        <v>168.5</v>
      </c>
      <c r="J195" s="17">
        <v>176.95</v>
      </c>
      <c r="K195" s="205">
        <v>204.85</v>
      </c>
      <c r="L195" s="208">
        <f t="shared" si="2"/>
        <v>195.0952380952381</v>
      </c>
    </row>
    <row r="196" spans="1:12" ht="14.25" customHeight="1" thickBot="1">
      <c r="A196" s="128" t="s">
        <v>143</v>
      </c>
      <c r="B196" s="19" t="s">
        <v>14</v>
      </c>
      <c r="C196" s="32">
        <v>4</v>
      </c>
      <c r="D196" s="76">
        <v>4</v>
      </c>
      <c r="E196" s="27">
        <v>229.2</v>
      </c>
      <c r="F196" s="2"/>
      <c r="G196" s="13">
        <v>240.65</v>
      </c>
      <c r="H196" s="22">
        <v>229.2</v>
      </c>
      <c r="I196" s="16">
        <v>240.65</v>
      </c>
      <c r="J196" s="17">
        <v>252.7</v>
      </c>
      <c r="K196" s="205">
        <v>292.55</v>
      </c>
      <c r="L196" s="208">
        <v>278.65</v>
      </c>
    </row>
    <row r="197" spans="1:12" ht="13.5" thickBot="1">
      <c r="A197" s="128" t="s">
        <v>144</v>
      </c>
      <c r="B197" s="28"/>
      <c r="C197" s="93"/>
      <c r="D197" s="96"/>
      <c r="E197" s="22"/>
      <c r="F197" s="2"/>
      <c r="G197" s="13"/>
      <c r="H197" s="22"/>
      <c r="I197" s="16"/>
      <c r="J197" s="17"/>
      <c r="K197" s="205">
        <f>J197*105/100</f>
        <v>0</v>
      </c>
      <c r="L197" s="208">
        <f t="shared" si="2"/>
        <v>0</v>
      </c>
    </row>
    <row r="198" spans="1:12" ht="13.5" thickBot="1">
      <c r="A198" s="128" t="s">
        <v>145</v>
      </c>
      <c r="B198" s="63"/>
      <c r="C198" s="63"/>
      <c r="D198" s="62"/>
      <c r="E198" s="22"/>
      <c r="F198" s="2"/>
      <c r="G198" s="13"/>
      <c r="H198" s="22"/>
      <c r="I198" s="16"/>
      <c r="J198" s="17"/>
      <c r="K198" s="205">
        <f>J198*105/100</f>
        <v>0</v>
      </c>
      <c r="L198" s="208">
        <f t="shared" si="2"/>
        <v>0</v>
      </c>
    </row>
    <row r="199" spans="1:12" ht="24.75" customHeight="1" thickBot="1">
      <c r="A199" s="113" t="s">
        <v>146</v>
      </c>
      <c r="B199" s="51"/>
      <c r="C199" s="11"/>
      <c r="D199" s="53"/>
      <c r="E199" s="9"/>
      <c r="F199" s="2"/>
      <c r="G199" s="13"/>
      <c r="H199" s="22"/>
      <c r="I199" s="34"/>
      <c r="J199" s="17"/>
      <c r="K199" s="205">
        <f>J199*105/100</f>
        <v>0</v>
      </c>
      <c r="L199" s="208">
        <f t="shared" si="2"/>
        <v>0</v>
      </c>
    </row>
    <row r="200" spans="1:12" ht="16.5" customHeight="1" thickBot="1">
      <c r="A200" s="152" t="s">
        <v>147</v>
      </c>
      <c r="B200" s="153" t="s">
        <v>42</v>
      </c>
      <c r="C200" s="32">
        <v>1</v>
      </c>
      <c r="D200" s="33">
        <v>16</v>
      </c>
      <c r="E200" s="27">
        <v>44.55</v>
      </c>
      <c r="F200" s="2"/>
      <c r="G200" s="13">
        <v>46.8</v>
      </c>
      <c r="H200" s="22">
        <v>46.8</v>
      </c>
      <c r="I200" s="16">
        <v>49.15</v>
      </c>
      <c r="J200" s="17">
        <v>51.6</v>
      </c>
      <c r="K200" s="205">
        <v>59.75</v>
      </c>
      <c r="L200" s="208">
        <f t="shared" si="2"/>
        <v>56.904761904761905</v>
      </c>
    </row>
    <row r="201" spans="1:12" ht="13.5" thickBot="1">
      <c r="A201" s="81" t="s">
        <v>148</v>
      </c>
      <c r="B201" s="153" t="s">
        <v>42</v>
      </c>
      <c r="C201" s="19">
        <v>2.5</v>
      </c>
      <c r="D201" s="20">
        <v>6</v>
      </c>
      <c r="E201" s="27">
        <v>93.05</v>
      </c>
      <c r="F201" s="2"/>
      <c r="G201" s="13">
        <f>E201*105%</f>
        <v>97.7025</v>
      </c>
      <c r="H201" s="22">
        <v>97.7</v>
      </c>
      <c r="I201" s="16">
        <v>102.6</v>
      </c>
      <c r="J201" s="17">
        <v>107.75</v>
      </c>
      <c r="K201" s="205">
        <v>124.75</v>
      </c>
      <c r="L201" s="208">
        <v>118.8</v>
      </c>
    </row>
    <row r="202" spans="1:12" ht="13.5" thickBot="1">
      <c r="A202" s="81" t="s">
        <v>149</v>
      </c>
      <c r="B202" s="154" t="s">
        <v>42</v>
      </c>
      <c r="C202" s="19">
        <v>4</v>
      </c>
      <c r="D202" s="20">
        <v>4</v>
      </c>
      <c r="E202" s="22">
        <v>144.1</v>
      </c>
      <c r="F202" s="2"/>
      <c r="G202" s="13">
        <v>151.3</v>
      </c>
      <c r="H202" s="22">
        <v>151.3</v>
      </c>
      <c r="I202" s="16">
        <v>158.85</v>
      </c>
      <c r="J202" s="17">
        <v>166.8</v>
      </c>
      <c r="K202" s="205">
        <v>193.1</v>
      </c>
      <c r="L202" s="208">
        <f aca="true" t="shared" si="3" ref="L202:L239">K202/105*100</f>
        <v>183.9047619047619</v>
      </c>
    </row>
    <row r="203" spans="1:12" ht="13.5" thickBot="1">
      <c r="A203" s="81" t="s">
        <v>150</v>
      </c>
      <c r="B203" s="155" t="s">
        <v>58</v>
      </c>
      <c r="C203" s="19">
        <v>10</v>
      </c>
      <c r="D203" s="156"/>
      <c r="E203" s="27">
        <v>356.2</v>
      </c>
      <c r="F203" s="2"/>
      <c r="G203" s="13">
        <v>374</v>
      </c>
      <c r="H203" s="22">
        <v>374</v>
      </c>
      <c r="I203" s="16">
        <f>H203*105/100</f>
        <v>392.7</v>
      </c>
      <c r="J203" s="17">
        <v>412.35</v>
      </c>
      <c r="K203" s="205">
        <v>477.45</v>
      </c>
      <c r="L203" s="208">
        <v>454.7</v>
      </c>
    </row>
    <row r="204" spans="1:12" ht="13.5" thickBot="1">
      <c r="A204" s="81" t="s">
        <v>151</v>
      </c>
      <c r="B204" s="157"/>
      <c r="C204" s="147"/>
      <c r="D204" s="149"/>
      <c r="E204" s="22"/>
      <c r="F204" s="2"/>
      <c r="G204" s="13"/>
      <c r="H204" s="22"/>
      <c r="I204" s="16"/>
      <c r="J204" s="17"/>
      <c r="K204" s="205">
        <f aca="true" t="shared" si="4" ref="K204:K239">J204*105/100</f>
        <v>0</v>
      </c>
      <c r="L204" s="208">
        <f t="shared" si="3"/>
        <v>0</v>
      </c>
    </row>
    <row r="205" spans="1:12" ht="13.5" thickBot="1">
      <c r="A205" s="81" t="s">
        <v>152</v>
      </c>
      <c r="B205" s="157"/>
      <c r="C205" s="147"/>
      <c r="D205" s="149"/>
      <c r="E205" s="22"/>
      <c r="F205" s="2"/>
      <c r="G205" s="13"/>
      <c r="H205" s="22"/>
      <c r="I205" s="16"/>
      <c r="J205" s="17"/>
      <c r="K205" s="205">
        <f t="shared" si="4"/>
        <v>0</v>
      </c>
      <c r="L205" s="208">
        <f t="shared" si="3"/>
        <v>0</v>
      </c>
    </row>
    <row r="206" spans="1:12" ht="13.5" thickBot="1">
      <c r="A206" s="81" t="s">
        <v>153</v>
      </c>
      <c r="B206" s="157"/>
      <c r="C206" s="69"/>
      <c r="D206" s="158"/>
      <c r="E206" s="22"/>
      <c r="F206" s="2"/>
      <c r="G206" s="13"/>
      <c r="H206" s="22"/>
      <c r="I206" s="16"/>
      <c r="J206" s="17"/>
      <c r="K206" s="205">
        <f t="shared" si="4"/>
        <v>0</v>
      </c>
      <c r="L206" s="208">
        <f t="shared" si="3"/>
        <v>0</v>
      </c>
    </row>
    <row r="207" spans="1:12" ht="13.5" thickBot="1">
      <c r="A207" s="159" t="s">
        <v>154</v>
      </c>
      <c r="B207" s="160"/>
      <c r="C207" s="45"/>
      <c r="D207" s="46"/>
      <c r="E207" s="31"/>
      <c r="F207" s="2"/>
      <c r="G207" s="13"/>
      <c r="H207" s="22"/>
      <c r="I207" s="38"/>
      <c r="J207" s="17"/>
      <c r="K207" s="205">
        <f t="shared" si="4"/>
        <v>0</v>
      </c>
      <c r="L207" s="208">
        <f t="shared" si="3"/>
        <v>0</v>
      </c>
    </row>
    <row r="208" spans="1:12" ht="16.5" customHeight="1" thickBot="1">
      <c r="A208" s="161" t="s">
        <v>155</v>
      </c>
      <c r="B208" s="162" t="s">
        <v>42</v>
      </c>
      <c r="C208" s="32">
        <v>1</v>
      </c>
      <c r="D208" s="76">
        <v>16</v>
      </c>
      <c r="E208" s="22">
        <v>35.4</v>
      </c>
      <c r="F208" s="2"/>
      <c r="G208" s="13">
        <v>37.2</v>
      </c>
      <c r="H208" s="22">
        <v>37.15</v>
      </c>
      <c r="I208" s="16">
        <v>39</v>
      </c>
      <c r="J208" s="17">
        <f>I208*105/100</f>
        <v>40.95</v>
      </c>
      <c r="K208" s="205">
        <v>47.5</v>
      </c>
      <c r="L208" s="208">
        <v>45.25</v>
      </c>
    </row>
    <row r="209" spans="1:12" ht="13.5" thickBot="1">
      <c r="A209" s="81" t="s">
        <v>156</v>
      </c>
      <c r="B209" s="163" t="s">
        <v>42</v>
      </c>
      <c r="C209" s="19">
        <v>2.5</v>
      </c>
      <c r="D209" s="55">
        <v>6</v>
      </c>
      <c r="E209" s="27">
        <v>78.85</v>
      </c>
      <c r="F209" s="2"/>
      <c r="G209" s="13">
        <v>82.8</v>
      </c>
      <c r="H209" s="22">
        <v>82.8</v>
      </c>
      <c r="I209" s="16">
        <v>86.95</v>
      </c>
      <c r="J209" s="17">
        <v>91.3</v>
      </c>
      <c r="K209" s="205">
        <v>105.75</v>
      </c>
      <c r="L209" s="208">
        <v>100.7</v>
      </c>
    </row>
    <row r="210" spans="1:12" ht="13.5" thickBot="1">
      <c r="A210" s="81" t="s">
        <v>157</v>
      </c>
      <c r="B210" s="164" t="s">
        <v>42</v>
      </c>
      <c r="C210" s="19">
        <v>4</v>
      </c>
      <c r="D210" s="55">
        <v>4</v>
      </c>
      <c r="E210" s="27">
        <v>121.4</v>
      </c>
      <c r="F210" s="2"/>
      <c r="G210" s="13">
        <v>127.5</v>
      </c>
      <c r="H210" s="22">
        <v>127.5</v>
      </c>
      <c r="I210" s="16">
        <v>133.9</v>
      </c>
      <c r="J210" s="17">
        <v>140.6</v>
      </c>
      <c r="K210" s="205">
        <v>162.75</v>
      </c>
      <c r="L210" s="208">
        <f t="shared" si="3"/>
        <v>155</v>
      </c>
    </row>
    <row r="211" spans="1:12" ht="13.5" thickBot="1">
      <c r="A211" s="81" t="s">
        <v>158</v>
      </c>
      <c r="B211" s="37" t="s">
        <v>58</v>
      </c>
      <c r="C211" s="37">
        <v>10</v>
      </c>
      <c r="D211" s="165"/>
      <c r="E211" s="27">
        <v>303.7</v>
      </c>
      <c r="F211" s="2"/>
      <c r="G211" s="13">
        <v>318.9</v>
      </c>
      <c r="H211" s="22">
        <v>318.9</v>
      </c>
      <c r="I211" s="16">
        <v>334.85</v>
      </c>
      <c r="J211" s="17">
        <v>351.6</v>
      </c>
      <c r="K211" s="205">
        <v>407.1</v>
      </c>
      <c r="L211" s="208">
        <v>387.7</v>
      </c>
    </row>
    <row r="212" spans="1:12" ht="15.75" thickBot="1">
      <c r="A212" s="128" t="s">
        <v>159</v>
      </c>
      <c r="B212" s="166"/>
      <c r="C212" s="8"/>
      <c r="D212" s="167"/>
      <c r="E212" s="22"/>
      <c r="F212" s="2"/>
      <c r="G212" s="13"/>
      <c r="H212" s="22"/>
      <c r="I212" s="16"/>
      <c r="J212" s="17"/>
      <c r="K212" s="205">
        <f t="shared" si="4"/>
        <v>0</v>
      </c>
      <c r="L212" s="208">
        <f t="shared" si="3"/>
        <v>0</v>
      </c>
    </row>
    <row r="213" spans="1:12" ht="15.75" thickBot="1">
      <c r="A213" s="128" t="s">
        <v>160</v>
      </c>
      <c r="B213" s="168"/>
      <c r="C213" s="168"/>
      <c r="D213" s="149"/>
      <c r="E213" s="22"/>
      <c r="F213" s="2"/>
      <c r="G213" s="13"/>
      <c r="H213" s="22"/>
      <c r="I213" s="16"/>
      <c r="J213" s="17"/>
      <c r="K213" s="205">
        <f t="shared" si="4"/>
        <v>0</v>
      </c>
      <c r="L213" s="208">
        <f t="shared" si="3"/>
        <v>0</v>
      </c>
    </row>
    <row r="214" spans="1:12" ht="13.5" thickBot="1">
      <c r="A214" s="128" t="s">
        <v>161</v>
      </c>
      <c r="B214" s="169"/>
      <c r="C214" s="169"/>
      <c r="D214" s="170"/>
      <c r="E214" s="22"/>
      <c r="F214" s="2"/>
      <c r="G214" s="13"/>
      <c r="H214" s="22"/>
      <c r="I214" s="16"/>
      <c r="J214" s="17"/>
      <c r="K214" s="205">
        <f t="shared" si="4"/>
        <v>0</v>
      </c>
      <c r="L214" s="208">
        <f t="shared" si="3"/>
        <v>0</v>
      </c>
    </row>
    <row r="215" spans="1:12" ht="13.5" thickBot="1">
      <c r="A215" s="128" t="s">
        <v>162</v>
      </c>
      <c r="B215" s="147"/>
      <c r="C215" s="147"/>
      <c r="D215" s="149"/>
      <c r="E215" s="22"/>
      <c r="F215" s="2"/>
      <c r="G215" s="13"/>
      <c r="H215" s="22"/>
      <c r="I215" s="16"/>
      <c r="J215" s="17"/>
      <c r="K215" s="205">
        <f t="shared" si="4"/>
        <v>0</v>
      </c>
      <c r="L215" s="208">
        <f t="shared" si="3"/>
        <v>0</v>
      </c>
    </row>
    <row r="216" spans="1:12" ht="13.5" thickBot="1">
      <c r="A216" s="128" t="s">
        <v>163</v>
      </c>
      <c r="B216" s="171"/>
      <c r="C216" s="147"/>
      <c r="D216" s="149"/>
      <c r="E216" s="22"/>
      <c r="F216" s="2"/>
      <c r="G216" s="13"/>
      <c r="H216" s="22"/>
      <c r="I216" s="16"/>
      <c r="J216" s="17"/>
      <c r="K216" s="205">
        <f t="shared" si="4"/>
        <v>0</v>
      </c>
      <c r="L216" s="208">
        <f t="shared" si="3"/>
        <v>0</v>
      </c>
    </row>
    <row r="217" spans="1:12" ht="16.5" customHeight="1" thickBot="1">
      <c r="A217" s="172" t="s">
        <v>164</v>
      </c>
      <c r="B217" s="85" t="s">
        <v>42</v>
      </c>
      <c r="C217" s="173">
        <v>1</v>
      </c>
      <c r="D217" s="174">
        <v>16</v>
      </c>
      <c r="E217" s="9">
        <v>32.5</v>
      </c>
      <c r="F217" s="2"/>
      <c r="G217" s="13">
        <v>34.15</v>
      </c>
      <c r="H217" s="22">
        <v>34.15</v>
      </c>
      <c r="I217" s="34">
        <v>35.85</v>
      </c>
      <c r="J217" s="17">
        <v>37.65</v>
      </c>
      <c r="K217" s="205">
        <v>43.6</v>
      </c>
      <c r="L217" s="208">
        <v>41.55</v>
      </c>
    </row>
    <row r="218" spans="1:12" ht="13.5" thickBot="1">
      <c r="A218" s="175" t="s">
        <v>165</v>
      </c>
      <c r="B218" s="164" t="s">
        <v>42</v>
      </c>
      <c r="C218" s="176">
        <v>2.5</v>
      </c>
      <c r="D218" s="139">
        <v>6</v>
      </c>
      <c r="E218" s="27">
        <v>71.5</v>
      </c>
      <c r="F218" s="2"/>
      <c r="G218" s="13">
        <v>75.1</v>
      </c>
      <c r="H218" s="22">
        <v>75.1</v>
      </c>
      <c r="I218" s="16">
        <v>78.85</v>
      </c>
      <c r="J218" s="17">
        <v>82.8</v>
      </c>
      <c r="K218" s="205">
        <v>95.9</v>
      </c>
      <c r="L218" s="208">
        <v>91.35</v>
      </c>
    </row>
    <row r="219" spans="1:12" ht="13.5" thickBot="1">
      <c r="A219" s="177" t="s">
        <v>166</v>
      </c>
      <c r="B219" s="164" t="s">
        <v>42</v>
      </c>
      <c r="C219" s="176">
        <v>4</v>
      </c>
      <c r="D219" s="139">
        <v>4</v>
      </c>
      <c r="E219" s="27">
        <v>103.45</v>
      </c>
      <c r="F219" s="2"/>
      <c r="G219" s="13">
        <v>108.65</v>
      </c>
      <c r="H219" s="22">
        <v>108.65</v>
      </c>
      <c r="I219" s="16">
        <v>114.1</v>
      </c>
      <c r="J219" s="17">
        <v>119.8</v>
      </c>
      <c r="K219" s="205">
        <v>138.7</v>
      </c>
      <c r="L219" s="208">
        <f t="shared" si="3"/>
        <v>132.09523809523807</v>
      </c>
    </row>
    <row r="220" spans="1:12" ht="13.5" thickBot="1">
      <c r="A220" s="91"/>
      <c r="B220" s="45" t="s">
        <v>58</v>
      </c>
      <c r="C220" s="178">
        <v>10</v>
      </c>
      <c r="D220" s="179"/>
      <c r="E220" s="31">
        <v>261.8</v>
      </c>
      <c r="F220" s="2"/>
      <c r="G220" s="13">
        <v>274.9</v>
      </c>
      <c r="H220" s="22">
        <v>274.9</v>
      </c>
      <c r="I220" s="38">
        <v>288.65</v>
      </c>
      <c r="J220" s="17">
        <v>303.1</v>
      </c>
      <c r="K220" s="205">
        <v>350.9</v>
      </c>
      <c r="L220" s="208">
        <v>334.2</v>
      </c>
    </row>
    <row r="221" spans="1:12" ht="18.75" thickBot="1">
      <c r="A221" s="95" t="s">
        <v>167</v>
      </c>
      <c r="B221" s="85" t="s">
        <v>42</v>
      </c>
      <c r="C221" s="173">
        <v>1</v>
      </c>
      <c r="D221" s="40">
        <v>16</v>
      </c>
      <c r="E221" s="22">
        <v>72.75</v>
      </c>
      <c r="F221" s="2"/>
      <c r="G221" s="13">
        <v>76.4</v>
      </c>
      <c r="H221" s="22">
        <v>76.4</v>
      </c>
      <c r="I221" s="16">
        <v>80.2</v>
      </c>
      <c r="J221" s="17">
        <v>84.2</v>
      </c>
      <c r="K221" s="205">
        <v>97.5</v>
      </c>
      <c r="L221" s="208">
        <v>92.85</v>
      </c>
    </row>
    <row r="222" spans="1:12" ht="13.5" thickBot="1">
      <c r="A222" s="133" t="s">
        <v>168</v>
      </c>
      <c r="B222" s="164" t="s">
        <v>42</v>
      </c>
      <c r="C222" s="55">
        <v>2.5</v>
      </c>
      <c r="D222" s="20">
        <v>6</v>
      </c>
      <c r="E222" s="27">
        <v>159.6</v>
      </c>
      <c r="F222" s="2"/>
      <c r="G222" s="13">
        <v>167.6</v>
      </c>
      <c r="H222" s="22">
        <v>175.95</v>
      </c>
      <c r="I222" s="16">
        <v>176</v>
      </c>
      <c r="J222" s="17">
        <f>I222*105/100</f>
        <v>184.8</v>
      </c>
      <c r="K222" s="205">
        <v>214</v>
      </c>
      <c r="L222" s="208">
        <v>203.8</v>
      </c>
    </row>
    <row r="223" spans="1:12" ht="13.5" thickBot="1">
      <c r="A223" s="128" t="s">
        <v>169</v>
      </c>
      <c r="B223" s="180" t="s">
        <v>42</v>
      </c>
      <c r="C223" s="89">
        <v>4</v>
      </c>
      <c r="D223" s="50">
        <v>4</v>
      </c>
      <c r="E223" s="27">
        <v>229.85</v>
      </c>
      <c r="F223" s="2"/>
      <c r="G223" s="13">
        <v>241.35</v>
      </c>
      <c r="H223" s="22">
        <v>241.35</v>
      </c>
      <c r="I223" s="16">
        <v>253.4</v>
      </c>
      <c r="J223" s="17">
        <v>266.1</v>
      </c>
      <c r="K223" s="205">
        <v>308.1</v>
      </c>
      <c r="L223" s="208">
        <v>293.45</v>
      </c>
    </row>
    <row r="224" spans="1:12" ht="13.5" thickBot="1">
      <c r="A224" s="133" t="s">
        <v>170</v>
      </c>
      <c r="B224" s="69"/>
      <c r="C224" s="181"/>
      <c r="D224" s="158"/>
      <c r="E224" s="22"/>
      <c r="F224" s="2"/>
      <c r="G224" s="13"/>
      <c r="H224" s="22"/>
      <c r="I224" s="16"/>
      <c r="J224" s="17"/>
      <c r="K224" s="205">
        <f t="shared" si="4"/>
        <v>0</v>
      </c>
      <c r="L224" s="208">
        <f t="shared" si="3"/>
        <v>0</v>
      </c>
    </row>
    <row r="225" spans="1:12" ht="13.5" thickBot="1">
      <c r="A225" s="91" t="s">
        <v>171</v>
      </c>
      <c r="B225" s="171"/>
      <c r="C225" s="182"/>
      <c r="D225" s="179"/>
      <c r="E225" s="22"/>
      <c r="F225" s="2"/>
      <c r="G225" s="13"/>
      <c r="H225" s="22"/>
      <c r="I225" s="16"/>
      <c r="J225" s="17"/>
      <c r="K225" s="205">
        <f t="shared" si="4"/>
        <v>0</v>
      </c>
      <c r="L225" s="208">
        <f t="shared" si="3"/>
        <v>0</v>
      </c>
    </row>
    <row r="226" spans="1:12" ht="18.75" thickBot="1">
      <c r="A226" s="119" t="s">
        <v>172</v>
      </c>
      <c r="B226" s="183" t="s">
        <v>42</v>
      </c>
      <c r="C226" s="96">
        <v>1</v>
      </c>
      <c r="D226" s="40">
        <v>16</v>
      </c>
      <c r="E226" s="9">
        <v>39.6</v>
      </c>
      <c r="F226" s="2"/>
      <c r="G226" s="13">
        <v>41.6</v>
      </c>
      <c r="H226" s="22">
        <v>41.6</v>
      </c>
      <c r="I226" s="34">
        <v>43.7</v>
      </c>
      <c r="J226" s="17">
        <v>45.9</v>
      </c>
      <c r="K226" s="205">
        <v>53.15</v>
      </c>
      <c r="L226" s="208">
        <v>50.65</v>
      </c>
    </row>
    <row r="227" spans="1:12" ht="13.5" thickBot="1">
      <c r="A227" s="68" t="s">
        <v>173</v>
      </c>
      <c r="B227" s="184" t="s">
        <v>42</v>
      </c>
      <c r="C227" s="55">
        <v>2.5</v>
      </c>
      <c r="D227" s="20">
        <v>6</v>
      </c>
      <c r="E227" s="27">
        <v>83.05</v>
      </c>
      <c r="F227" s="2"/>
      <c r="G227" s="13">
        <f>E227*105%</f>
        <v>87.2025</v>
      </c>
      <c r="H227" s="22">
        <v>87.2</v>
      </c>
      <c r="I227" s="16">
        <v>91.55</v>
      </c>
      <c r="J227" s="17">
        <v>96.15</v>
      </c>
      <c r="K227" s="205">
        <v>111.3</v>
      </c>
      <c r="L227" s="208">
        <f t="shared" si="3"/>
        <v>106</v>
      </c>
    </row>
    <row r="228" spans="1:12" ht="13.5" thickBot="1">
      <c r="A228" s="81" t="s">
        <v>174</v>
      </c>
      <c r="B228" s="185" t="s">
        <v>42</v>
      </c>
      <c r="C228" s="89">
        <v>4.5</v>
      </c>
      <c r="D228" s="50">
        <v>4</v>
      </c>
      <c r="E228" s="27">
        <v>126.35</v>
      </c>
      <c r="F228" s="2"/>
      <c r="G228" s="13">
        <v>132.7</v>
      </c>
      <c r="H228" s="22">
        <v>132.65</v>
      </c>
      <c r="I228" s="16">
        <v>139.3</v>
      </c>
      <c r="J228" s="17">
        <v>146.25</v>
      </c>
      <c r="K228" s="205">
        <v>169.3</v>
      </c>
      <c r="L228" s="208">
        <v>161.25</v>
      </c>
    </row>
    <row r="229" spans="1:12" ht="13.5" thickBot="1">
      <c r="A229" s="68" t="s">
        <v>175</v>
      </c>
      <c r="B229" s="181"/>
      <c r="C229" s="69"/>
      <c r="D229" s="181"/>
      <c r="E229" s="22"/>
      <c r="F229" s="2"/>
      <c r="G229" s="13"/>
      <c r="H229" s="22"/>
      <c r="I229" s="16"/>
      <c r="J229" s="17"/>
      <c r="K229" s="205">
        <f t="shared" si="4"/>
        <v>0</v>
      </c>
      <c r="L229" s="208">
        <f t="shared" si="3"/>
        <v>0</v>
      </c>
    </row>
    <row r="230" spans="1:12" ht="13.5" thickBot="1">
      <c r="A230" s="159" t="s">
        <v>176</v>
      </c>
      <c r="B230" s="182"/>
      <c r="C230" s="171"/>
      <c r="D230" s="182"/>
      <c r="E230" s="31"/>
      <c r="F230" s="2"/>
      <c r="G230" s="13"/>
      <c r="H230" s="22"/>
      <c r="I230" s="38"/>
      <c r="J230" s="17"/>
      <c r="K230" s="205">
        <f t="shared" si="4"/>
        <v>0</v>
      </c>
      <c r="L230" s="208">
        <f t="shared" si="3"/>
        <v>0</v>
      </c>
    </row>
    <row r="231" spans="1:12" ht="22.5" customHeight="1" thickBot="1">
      <c r="A231" s="186" t="s">
        <v>177</v>
      </c>
      <c r="B231" s="187"/>
      <c r="C231" s="173"/>
      <c r="D231" s="188"/>
      <c r="E231" s="9"/>
      <c r="F231" s="2"/>
      <c r="G231" s="13"/>
      <c r="H231" s="22"/>
      <c r="I231" s="16"/>
      <c r="J231" s="17"/>
      <c r="K231" s="205">
        <f t="shared" si="4"/>
        <v>0</v>
      </c>
      <c r="L231" s="208">
        <f t="shared" si="3"/>
        <v>0</v>
      </c>
    </row>
    <row r="232" spans="1:12" ht="19.5" customHeight="1" thickBot="1">
      <c r="A232" s="130" t="s">
        <v>178</v>
      </c>
      <c r="B232" s="189" t="s">
        <v>120</v>
      </c>
      <c r="C232" s="173">
        <v>5</v>
      </c>
      <c r="D232" s="188">
        <v>4</v>
      </c>
      <c r="E232" s="27">
        <v>155.2</v>
      </c>
      <c r="F232" s="2"/>
      <c r="G232" s="13">
        <v>162.95</v>
      </c>
      <c r="H232" s="22">
        <v>162.95</v>
      </c>
      <c r="I232" s="16">
        <v>171.1</v>
      </c>
      <c r="J232" s="17">
        <v>179.65</v>
      </c>
      <c r="K232" s="205">
        <v>208</v>
      </c>
      <c r="L232" s="208">
        <f t="shared" si="3"/>
        <v>198.0952380952381</v>
      </c>
    </row>
    <row r="233" spans="1:12" ht="13.5" thickBot="1">
      <c r="A233" s="190" t="s">
        <v>179</v>
      </c>
      <c r="B233" s="191"/>
      <c r="C233" s="182"/>
      <c r="D233" s="192"/>
      <c r="E233" s="31"/>
      <c r="F233" s="2"/>
      <c r="G233" s="13"/>
      <c r="H233" s="22"/>
      <c r="I233" s="16"/>
      <c r="J233" s="17"/>
      <c r="K233" s="205">
        <f t="shared" si="4"/>
        <v>0</v>
      </c>
      <c r="L233" s="208">
        <f t="shared" si="3"/>
        <v>0</v>
      </c>
    </row>
    <row r="234" spans="1:12" ht="0.75" customHeight="1" thickBot="1">
      <c r="A234" s="193" t="s">
        <v>180</v>
      </c>
      <c r="B234" s="9" t="s">
        <v>42</v>
      </c>
      <c r="C234" s="173">
        <v>1</v>
      </c>
      <c r="D234" s="174">
        <v>16</v>
      </c>
      <c r="E234" s="22">
        <v>49.7</v>
      </c>
      <c r="F234" s="2"/>
      <c r="G234" s="13">
        <v>49.7</v>
      </c>
      <c r="H234" s="22">
        <v>46.9</v>
      </c>
      <c r="I234" s="34">
        <v>49.25</v>
      </c>
      <c r="J234" s="17">
        <v>51.7</v>
      </c>
      <c r="K234" s="205">
        <v>54.3</v>
      </c>
      <c r="L234" s="208">
        <v>51.7</v>
      </c>
    </row>
    <row r="235" spans="1:12" ht="13.5" customHeight="1" hidden="1" thickBot="1">
      <c r="A235" s="104" t="s">
        <v>181</v>
      </c>
      <c r="B235" s="9" t="s">
        <v>42</v>
      </c>
      <c r="C235" s="176">
        <v>3</v>
      </c>
      <c r="D235" s="139">
        <v>6</v>
      </c>
      <c r="E235" s="27">
        <v>140.25</v>
      </c>
      <c r="F235" s="2"/>
      <c r="G235" s="13">
        <v>140.25</v>
      </c>
      <c r="H235" s="22">
        <v>154.65</v>
      </c>
      <c r="I235" s="16">
        <v>162.4</v>
      </c>
      <c r="J235" s="17">
        <v>170.55</v>
      </c>
      <c r="K235" s="205">
        <v>179.1</v>
      </c>
      <c r="L235" s="208">
        <f t="shared" si="3"/>
        <v>170.57142857142858</v>
      </c>
    </row>
    <row r="236" spans="1:12" ht="13.5" hidden="1" thickBot="1">
      <c r="A236" s="194" t="s">
        <v>182</v>
      </c>
      <c r="B236" s="19" t="s">
        <v>120</v>
      </c>
      <c r="C236" s="176">
        <v>5</v>
      </c>
      <c r="D236" s="139">
        <v>4</v>
      </c>
      <c r="E236" s="27">
        <v>204.55</v>
      </c>
      <c r="F236" s="2"/>
      <c r="G236" s="13">
        <v>204.55</v>
      </c>
      <c r="H236" s="22">
        <v>225.5</v>
      </c>
      <c r="I236" s="16">
        <v>225</v>
      </c>
      <c r="J236" s="17">
        <f>I236*105/100</f>
        <v>236.25</v>
      </c>
      <c r="K236" s="205">
        <v>248.05</v>
      </c>
      <c r="L236" s="208">
        <f t="shared" si="3"/>
        <v>236.23809523809527</v>
      </c>
    </row>
    <row r="237" spans="1:12" ht="13.5" hidden="1" thickBot="1">
      <c r="A237" s="195" t="s">
        <v>183</v>
      </c>
      <c r="B237" s="22" t="s">
        <v>42</v>
      </c>
      <c r="C237" s="176">
        <v>13</v>
      </c>
      <c r="D237" s="69"/>
      <c r="E237" s="27">
        <v>473.3</v>
      </c>
      <c r="F237" s="2"/>
      <c r="G237" s="13">
        <v>473.3</v>
      </c>
      <c r="H237" s="22">
        <v>521.8</v>
      </c>
      <c r="I237" s="16">
        <v>520</v>
      </c>
      <c r="J237" s="17">
        <f>I237*105/100</f>
        <v>546</v>
      </c>
      <c r="K237" s="205">
        <f t="shared" si="4"/>
        <v>573.3</v>
      </c>
      <c r="L237" s="208">
        <f t="shared" si="3"/>
        <v>546</v>
      </c>
    </row>
    <row r="238" spans="1:12" ht="13.5" hidden="1" thickBot="1">
      <c r="A238" s="195" t="s">
        <v>184</v>
      </c>
      <c r="B238" s="19" t="s">
        <v>120</v>
      </c>
      <c r="C238" s="196">
        <v>10</v>
      </c>
      <c r="D238" s="179"/>
      <c r="E238" s="22">
        <v>363.85</v>
      </c>
      <c r="F238" s="2"/>
      <c r="G238" s="13">
        <v>365.85</v>
      </c>
      <c r="H238" s="22">
        <v>401.15</v>
      </c>
      <c r="I238" s="38"/>
      <c r="J238" s="17"/>
      <c r="K238" s="205">
        <f t="shared" si="4"/>
        <v>0</v>
      </c>
      <c r="L238" s="208">
        <f t="shared" si="3"/>
        <v>0</v>
      </c>
    </row>
    <row r="239" spans="1:12" ht="19.5" customHeight="1" thickBot="1">
      <c r="A239" s="197" t="s">
        <v>188</v>
      </c>
      <c r="B239" s="171"/>
      <c r="C239" s="198"/>
      <c r="D239" s="33"/>
      <c r="E239" s="9"/>
      <c r="F239" s="2"/>
      <c r="G239" s="13"/>
      <c r="H239" s="22"/>
      <c r="I239" s="16"/>
      <c r="J239" s="17"/>
      <c r="K239" s="205">
        <f t="shared" si="4"/>
        <v>0</v>
      </c>
      <c r="L239" s="208">
        <f t="shared" si="3"/>
        <v>0</v>
      </c>
    </row>
    <row r="240" spans="1:12" ht="18.75" customHeight="1" thickBot="1">
      <c r="A240" s="199" t="s">
        <v>185</v>
      </c>
      <c r="B240" s="84" t="s">
        <v>42</v>
      </c>
      <c r="C240" s="62">
        <v>1</v>
      </c>
      <c r="D240" s="64">
        <v>16</v>
      </c>
      <c r="E240" s="200">
        <v>15.45</v>
      </c>
      <c r="F240" s="2"/>
      <c r="G240" s="13">
        <v>15.45</v>
      </c>
      <c r="H240" s="31">
        <v>15.45</v>
      </c>
      <c r="I240" s="38">
        <v>16.25</v>
      </c>
      <c r="J240" s="17">
        <v>12.5</v>
      </c>
      <c r="K240" s="206">
        <v>13.15</v>
      </c>
      <c r="L240" s="209">
        <v>12.55</v>
      </c>
    </row>
    <row r="241" ht="13.5" customHeight="1">
      <c r="B241" s="201"/>
    </row>
  </sheetData>
  <sheetProtection/>
  <printOptions/>
  <pageMargins left="0.75" right="0.75" top="1" bottom="1" header="0.5" footer="0.5"/>
  <pageSetup horizontalDpi="600" verticalDpi="600" orientation="portrait" paperSize="9" r:id="rId8"/>
  <legacyDrawing r:id="rId7"/>
  <oleObjects>
    <oleObject progId="MS_ClipArt_Gallery" shapeId="119206908" r:id="rId1"/>
    <oleObject progId="MS_ClipArt_Gallery" shapeId="119206909" r:id="rId2"/>
    <oleObject progId="MS_ClipArt_Gallery" shapeId="119206910" r:id="rId3"/>
    <oleObject progId="MS_ClipArt_Gallery" shapeId="119206911" r:id="rId4"/>
    <oleObject progId="MS_ClipArt_Gallery" shapeId="119206912" r:id="rId5"/>
    <oleObject progId="MS_ClipArt_Gallery" shapeId="119206913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Ринат</cp:lastModifiedBy>
  <dcterms:created xsi:type="dcterms:W3CDTF">1996-10-08T23:32:33Z</dcterms:created>
  <dcterms:modified xsi:type="dcterms:W3CDTF">2015-02-25T04:59:51Z</dcterms:modified>
  <cp:category/>
  <cp:version/>
  <cp:contentType/>
  <cp:contentStatus/>
</cp:coreProperties>
</file>