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0" windowWidth="12120" windowHeight="9120" tabRatio="446" activeTab="0"/>
  </bookViews>
  <sheets>
    <sheet name="Прайс Т" sheetId="1" r:id="rId1"/>
    <sheet name="Лист1" sheetId="2" r:id="rId2"/>
  </sheets>
  <definedNames>
    <definedName name="Excel_BuiltIn_Print_Area_3_1">'Прайс Т'!#REF!</definedName>
    <definedName name="Excel_BuiltIn_Print_Area_3_1_1">('Прайс Т'!#REF!,'Прайс Т'!#REF!)</definedName>
    <definedName name="_xlnm.Print_Area" localSheetId="0">'Прайс Т'!$A$1:$V$218</definedName>
  </definedNames>
  <calcPr fullCalcOnLoad="1"/>
</workbook>
</file>

<file path=xl/sharedStrings.xml><?xml version="1.0" encoding="utf-8"?>
<sst xmlns="http://schemas.openxmlformats.org/spreadsheetml/2006/main" count="635" uniqueCount="474">
  <si>
    <t>АРМАТУРА</t>
  </si>
  <si>
    <t>ТРУБА</t>
  </si>
  <si>
    <t xml:space="preserve">ЛИСТ </t>
  </si>
  <si>
    <t>Наименование товара</t>
  </si>
  <si>
    <t>Длина</t>
  </si>
  <si>
    <t>k</t>
  </si>
  <si>
    <t xml:space="preserve">Наименование </t>
  </si>
  <si>
    <t>Ед</t>
  </si>
  <si>
    <t>Шт</t>
  </si>
  <si>
    <t>Вес шт</t>
  </si>
  <si>
    <t>т</t>
  </si>
  <si>
    <t xml:space="preserve">Труба 15х2,8 </t>
  </si>
  <si>
    <t>Лист 0,55 х/к 1000х2000</t>
  </si>
  <si>
    <t>Труба 15 х 15 х 1,5</t>
  </si>
  <si>
    <t>Лист 0,8 Х/К 1250х2500</t>
  </si>
  <si>
    <t>Арматура 10 35ГС м/д</t>
  </si>
  <si>
    <t>Труба 25 х 2.8</t>
  </si>
  <si>
    <t>Лист 1,0 Х/К 1000х2000</t>
  </si>
  <si>
    <t xml:space="preserve">Арматура 12 35ГС м/д </t>
  </si>
  <si>
    <t>Лист 1,0 Х/К 1250х2500</t>
  </si>
  <si>
    <t>Арматура 14 35ГС м/д</t>
  </si>
  <si>
    <t>Лист 1,2 Х/К 1250х2500</t>
  </si>
  <si>
    <t>Лист 1,5 Х/К 1000х2000</t>
  </si>
  <si>
    <t>Труба 25 х 25 х 1,5</t>
  </si>
  <si>
    <t>Арматура 16 35ГС м/д</t>
  </si>
  <si>
    <t>Труба 40х3,0</t>
  </si>
  <si>
    <t>Лист 1,5 Х/К 1250х2500</t>
  </si>
  <si>
    <t>Труба 25 х 25 х 2,0</t>
  </si>
  <si>
    <t>Арматура 20 35ГС м/д</t>
  </si>
  <si>
    <t>Лист 2,0 х/к 1000х2000</t>
  </si>
  <si>
    <t>Арматура 22 35ГС м/д</t>
  </si>
  <si>
    <t>Труба 30 х 30 х 1,5</t>
  </si>
  <si>
    <t>Арматура 25 35ГС м/д</t>
  </si>
  <si>
    <t>Труба 57х3,0</t>
  </si>
  <si>
    <t>Лист 2,0 х/к 1250х2500</t>
  </si>
  <si>
    <t>Труба 30 х 30 х 2,0</t>
  </si>
  <si>
    <t>Арматура 28 35ГС м/д</t>
  </si>
  <si>
    <t xml:space="preserve">Труба 57х3,5  </t>
  </si>
  <si>
    <t>Лист 2,5 х/к 1250х2500</t>
  </si>
  <si>
    <t>Лист 3,0 х/к 1250х2500</t>
  </si>
  <si>
    <t>КРУГИ</t>
  </si>
  <si>
    <t>Труба 76х3,0</t>
  </si>
  <si>
    <t>Круг 10</t>
  </si>
  <si>
    <t>Труба 76х3,5</t>
  </si>
  <si>
    <t>Труба 40 х 25 х 2,0</t>
  </si>
  <si>
    <t xml:space="preserve">Круг 12  </t>
  </si>
  <si>
    <t>Труба 89х3,0</t>
  </si>
  <si>
    <t>Труба 40 х 40 х 1,5</t>
  </si>
  <si>
    <t>Круг 14</t>
  </si>
  <si>
    <t>Труба 89х3,5</t>
  </si>
  <si>
    <t>Труба 40 х 40 х 2,0</t>
  </si>
  <si>
    <t xml:space="preserve">Труба 89х4,0 </t>
  </si>
  <si>
    <t xml:space="preserve">Круг 18   </t>
  </si>
  <si>
    <t>Труба 50 х 25 х 1,5</t>
  </si>
  <si>
    <t>Лист 2,5 х 1250 х 2500</t>
  </si>
  <si>
    <t>Круг 22</t>
  </si>
  <si>
    <t xml:space="preserve">Труба 108х3,5 </t>
  </si>
  <si>
    <t>Лист 3,0 х 1250 х 2500</t>
  </si>
  <si>
    <t>Труба 50 х 50 х 3,0</t>
  </si>
  <si>
    <t>Лист 4,0 х 1250 х 2500</t>
  </si>
  <si>
    <t>Труба 159х4,5</t>
  </si>
  <si>
    <t>н.м.</t>
  </si>
  <si>
    <t>Труба 60 х 60 х 2,0</t>
  </si>
  <si>
    <t>Круг 38</t>
  </si>
  <si>
    <t>Труба 60 х 60 х 3,0</t>
  </si>
  <si>
    <t>Лист 5 риф.1500х6000</t>
  </si>
  <si>
    <t>Труба 80 х 40 х 2,0</t>
  </si>
  <si>
    <t>Лист 6,0 х 1500 х 6000</t>
  </si>
  <si>
    <t>Труба 80 х 40 х 3,0</t>
  </si>
  <si>
    <t>БАЛКА</t>
  </si>
  <si>
    <t>Балка 10</t>
  </si>
  <si>
    <t xml:space="preserve">Круг 60   </t>
  </si>
  <si>
    <t>Балка 12</t>
  </si>
  <si>
    <t xml:space="preserve">Круг 65   </t>
  </si>
  <si>
    <t>Балка 14 Б1</t>
  </si>
  <si>
    <t>Труба 100 х 100 х 3,0</t>
  </si>
  <si>
    <t>Круг 75</t>
  </si>
  <si>
    <t>Балка 16 Б1</t>
  </si>
  <si>
    <t>Труба 100 х 100 х 4,0</t>
  </si>
  <si>
    <t>Балка 18</t>
  </si>
  <si>
    <t>Труба 120 х 120 х 5,0</t>
  </si>
  <si>
    <t xml:space="preserve">Круг 100 </t>
  </si>
  <si>
    <t>Балка 20Б1</t>
  </si>
  <si>
    <t xml:space="preserve">Круг 120  </t>
  </si>
  <si>
    <t>Круг 130</t>
  </si>
  <si>
    <t>Круг 150</t>
  </si>
  <si>
    <t>6,05/н.м.</t>
  </si>
  <si>
    <t>ШВЕЛЛЕР</t>
  </si>
  <si>
    <t>Балка 30 Б1</t>
  </si>
  <si>
    <t>Круг 14 ст 45</t>
  </si>
  <si>
    <t>Круг 16 ст 45</t>
  </si>
  <si>
    <t>Цена/тонна</t>
  </si>
  <si>
    <t>К</t>
  </si>
  <si>
    <t>Круг 18 ст 45</t>
  </si>
  <si>
    <t>Балка 35 Б1</t>
  </si>
  <si>
    <t>Круг 25 ст 45</t>
  </si>
  <si>
    <t>Балка 35 К1</t>
  </si>
  <si>
    <t>Балка 36 М</t>
  </si>
  <si>
    <t>Уголок 40х40 - 4</t>
  </si>
  <si>
    <t>Круг 34 ст 45</t>
  </si>
  <si>
    <t xml:space="preserve">Круг 36 ст 45 </t>
  </si>
  <si>
    <t>4-6</t>
  </si>
  <si>
    <t>Балка 45 Б1</t>
  </si>
  <si>
    <t>Труба 25 х 3,0 б/ш</t>
  </si>
  <si>
    <t>Круг 56 ст 45</t>
  </si>
  <si>
    <t>Круг 60 ст 45</t>
  </si>
  <si>
    <t>ПРОВОЛОКА</t>
  </si>
  <si>
    <t>6,1/8</t>
  </si>
  <si>
    <t>Катанка 6.5 бухт.</t>
  </si>
  <si>
    <t>1,35/2,1</t>
  </si>
  <si>
    <t>Круг 75 ст 45</t>
  </si>
  <si>
    <t>Круг 80 ст 45</t>
  </si>
  <si>
    <t>Труба 108 х 4,0 (4,5)</t>
  </si>
  <si>
    <t>7,8/8</t>
  </si>
  <si>
    <t>Катанка 8 бухт.</t>
  </si>
  <si>
    <t>Круг 100 ст 45</t>
  </si>
  <si>
    <t>Труба 168 х 7,0(8,0) б/ш</t>
  </si>
  <si>
    <t>ЭЛЕКТРОДЫ</t>
  </si>
  <si>
    <t>Круг 120 ст 45</t>
  </si>
  <si>
    <t>цена/уп.</t>
  </si>
  <si>
    <t>ШЕСТИГРАННИК</t>
  </si>
  <si>
    <t>Труба 219 х 8,0 б/ш</t>
  </si>
  <si>
    <t xml:space="preserve"> МР 3М d-3,0 синие</t>
  </si>
  <si>
    <t xml:space="preserve">Шестигранник 14 </t>
  </si>
  <si>
    <t>КВАДРАТ</t>
  </si>
  <si>
    <t xml:space="preserve"> МР 3М d-4,0 синие</t>
  </si>
  <si>
    <t>ПОЛОСА</t>
  </si>
  <si>
    <t xml:space="preserve"> МР 3М d-5,0 синие</t>
  </si>
  <si>
    <t xml:space="preserve">Шестигранник 19 </t>
  </si>
  <si>
    <t>Полоса 20х4</t>
  </si>
  <si>
    <t>Квадрат 10</t>
  </si>
  <si>
    <t xml:space="preserve"> МР 3М d-3,0; 4,0</t>
  </si>
  <si>
    <t>Шестигранник 22</t>
  </si>
  <si>
    <t>Полоса 25х4</t>
  </si>
  <si>
    <t>Квадрат 12</t>
  </si>
  <si>
    <t>Полоса 30х4</t>
  </si>
  <si>
    <t>Квадрат 14</t>
  </si>
  <si>
    <t>Полоса 40х4</t>
  </si>
  <si>
    <t>Квадрат 16</t>
  </si>
  <si>
    <t>МС140 (4 секц)</t>
  </si>
  <si>
    <t xml:space="preserve"> (7 секц)</t>
  </si>
  <si>
    <t>Квадрат 18</t>
  </si>
  <si>
    <t>Люк пласт.</t>
  </si>
  <si>
    <t>Люк лег/тяж.</t>
  </si>
  <si>
    <t>Квадрат 20</t>
  </si>
  <si>
    <t>Труба 108х4,0</t>
  </si>
  <si>
    <t>Труба 80 х 40 х 4,0</t>
  </si>
  <si>
    <t>Труба 140 х 140 х 4,0</t>
  </si>
  <si>
    <t>Труба 120 х 120 х 4,0</t>
  </si>
  <si>
    <t>Балка 14</t>
  </si>
  <si>
    <t>Труба 57 х 3,5 (5,0) б/ш</t>
  </si>
  <si>
    <t>Труба 50 х 25 х 2,0</t>
  </si>
  <si>
    <t>Труба 120 х 120 х 6,0</t>
  </si>
  <si>
    <t xml:space="preserve">Круг 32 </t>
  </si>
  <si>
    <t>Цена/Метр</t>
  </si>
  <si>
    <t xml:space="preserve">Труба 108х3,0 </t>
  </si>
  <si>
    <t xml:space="preserve">Труба 89 х 3,5 </t>
  </si>
  <si>
    <t>Лист 6,0 х 1450 х 6000</t>
  </si>
  <si>
    <t>Труба 14 х 2,0 б/ш</t>
  </si>
  <si>
    <t>Труба 150 х 100 х 5,0</t>
  </si>
  <si>
    <t>ТРУБА БЕСШОВНАЯ ГОСТ 8732</t>
  </si>
  <si>
    <t>Труба 40х20х1,2</t>
  </si>
  <si>
    <t>ТРУБА ОВАЛЬНАЯ</t>
  </si>
  <si>
    <t>ТРУБА ПРОФИЛЬНАЯ</t>
  </si>
  <si>
    <t>Полоса 50х5</t>
  </si>
  <si>
    <t>Балка 35 Ш1</t>
  </si>
  <si>
    <t>Швеллер гнутый 80х32х4,0</t>
  </si>
  <si>
    <t>Швеллер гнутый 120х60х4,0</t>
  </si>
  <si>
    <t xml:space="preserve"> УОНИ 4, УОНИ 3, АНО 4</t>
  </si>
  <si>
    <t>Труба 76 х 3,5</t>
  </si>
  <si>
    <t>Арматура 6 35ГС м/д</t>
  </si>
  <si>
    <t>Арматура 8 35ГС м/д</t>
  </si>
  <si>
    <t>Швеллер 6,5</t>
  </si>
  <si>
    <t>Люк чугун</t>
  </si>
  <si>
    <t>Труба 20 х 20 х 1,2</t>
  </si>
  <si>
    <t>Труба 20 х 20 х 1,5</t>
  </si>
  <si>
    <t>Труба 114х4,0</t>
  </si>
  <si>
    <t>Труба 80 х 60 х 3,0</t>
  </si>
  <si>
    <t>Труба 60 х 40 х 2,0</t>
  </si>
  <si>
    <t>Труба 50 х 50 х 2,0</t>
  </si>
  <si>
    <t>Уголок 35х35 - 4</t>
  </si>
  <si>
    <t>Арматура 18 35ГС м/д</t>
  </si>
  <si>
    <t>Уголок 75х75 - 6</t>
  </si>
  <si>
    <t>Труба 40 х 20 х 1,5</t>
  </si>
  <si>
    <t>Труба 60 х 40 х 3,0</t>
  </si>
  <si>
    <t>Труба 80 х 80 х 4,0</t>
  </si>
  <si>
    <t>Доставка                                                  ООО "Сталькомплект-С"                                              Доставка</t>
  </si>
  <si>
    <t>МАЗ длинномер       02 июня     Тел./факс: 37-87-74, 37-87-90 СКЛАД  70-93-93, 32-72-86          "Зубренок"</t>
  </si>
  <si>
    <t>Лист 0,55 х/к 1250х2500</t>
  </si>
  <si>
    <t>Труба 20 х 20 х 2,0</t>
  </si>
  <si>
    <t>Труба 40 х 25 х 1,5</t>
  </si>
  <si>
    <t xml:space="preserve">Круг 90 </t>
  </si>
  <si>
    <t>Круг 12 ст 45</t>
  </si>
  <si>
    <t>5,95/6,05</t>
  </si>
  <si>
    <t>н.м./5,77</t>
  </si>
  <si>
    <t>Люк чугун(легк)</t>
  </si>
  <si>
    <t>Люк чугун(тяж)</t>
  </si>
  <si>
    <t>ЛЮКИ</t>
  </si>
  <si>
    <t>Труба 76 х 3,5 б/ш</t>
  </si>
  <si>
    <t>Труба 76 х 6,0 б/ш</t>
  </si>
  <si>
    <t>Труба 89 х 3,5 б/ш</t>
  </si>
  <si>
    <t>Труба 108 х 8,0 б/ш</t>
  </si>
  <si>
    <t>Труба 168 х 8,0 б/ш</t>
  </si>
  <si>
    <t>Уголок 125х125 - 8</t>
  </si>
  <si>
    <t>Лист 12 х 1500 х 6000</t>
  </si>
  <si>
    <t>Труба 80 х 60 х 2,0</t>
  </si>
  <si>
    <t>Круг 140 ст 45</t>
  </si>
  <si>
    <t>Круг 12 ст 35</t>
  </si>
  <si>
    <t>н.м./6,03</t>
  </si>
  <si>
    <t>н.м./6,05</t>
  </si>
  <si>
    <t>н.м./5,25</t>
  </si>
  <si>
    <t>Лист 1,8 Х/К 1250Х2500</t>
  </si>
  <si>
    <t>5,85/6,05</t>
  </si>
  <si>
    <t>Труба 80 х 80 х 3,0</t>
  </si>
  <si>
    <t>Круг 105</t>
  </si>
  <si>
    <t>5,85/5,68</t>
  </si>
  <si>
    <t>Лист 2,0 х/к 1000х2100</t>
  </si>
  <si>
    <t>Труба 40 х 20 х 2,0</t>
  </si>
  <si>
    <t>Люк полимер (тяж)</t>
  </si>
  <si>
    <t>Швеллер гнутый 200х100х6,0</t>
  </si>
  <si>
    <t>Труба 60 х 30 х 2,0</t>
  </si>
  <si>
    <t xml:space="preserve">Круг 16  </t>
  </si>
  <si>
    <t>Труба 15 х 15 х 1,2</t>
  </si>
  <si>
    <t>Труба 219х5,0</t>
  </si>
  <si>
    <t>Уголок 100х100 - 7</t>
  </si>
  <si>
    <t>Труба 159х 7,0 пескостр.</t>
  </si>
  <si>
    <t>Труба 159х 8,0 пескостр.</t>
  </si>
  <si>
    <t>Труба 219х 10,0 пескостр.</t>
  </si>
  <si>
    <t>Труба 273х 8,0 б/у изол.</t>
  </si>
  <si>
    <t>Труба 273х  8,0 пескостр.</t>
  </si>
  <si>
    <t>Труба 273х  9.0 пескостр.</t>
  </si>
  <si>
    <t>Труба 273х 10.0 пескостр.</t>
  </si>
  <si>
    <t>Труба 273х11.0 б/у песк.</t>
  </si>
  <si>
    <t>Труба 426х15 б/у песк.</t>
  </si>
  <si>
    <t>ТРУБА б/у</t>
  </si>
  <si>
    <t>Труба 57х3,5 грД</t>
  </si>
  <si>
    <t>Труба 76х3,0 грД</t>
  </si>
  <si>
    <t>Труба 76х3,5 грД</t>
  </si>
  <si>
    <t>Труба 89х3,5 грД</t>
  </si>
  <si>
    <t>Труба 89х4,0 грД</t>
  </si>
  <si>
    <t>Труба 108х3,5 грД</t>
  </si>
  <si>
    <t>Труба 108х4,0 грД</t>
  </si>
  <si>
    <t>Труба 114х3,5 грД</t>
  </si>
  <si>
    <t>Труба 114х4,0 грД</t>
  </si>
  <si>
    <t>Труба 114х4,5 грД</t>
  </si>
  <si>
    <t>Труба 133х4,5 грД</t>
  </si>
  <si>
    <t>Труба 159х4,0 грД</t>
  </si>
  <si>
    <t>Труба 159х4,5 грД</t>
  </si>
  <si>
    <t>ТРУБА грД</t>
  </si>
  <si>
    <t>Труба 76х3,5 неконд</t>
  </si>
  <si>
    <t>Труба 108х4,0 неконд.</t>
  </si>
  <si>
    <t>ТРУБА некондиция</t>
  </si>
  <si>
    <t>СЕТКА</t>
  </si>
  <si>
    <t>Цена/шт</t>
  </si>
  <si>
    <t>Сетка рабица 1,8 (1,5х10)/55</t>
  </si>
  <si>
    <t>Радиатор AL STI 300               (4;8 сек.)</t>
  </si>
  <si>
    <t>Кронш-н бел. к алюм.радиат.</t>
  </si>
  <si>
    <t>Прокладка пробка/нипель AL</t>
  </si>
  <si>
    <t>Радиатор AL STI 500/100   (4;5;6;7;8; сек.)</t>
  </si>
  <si>
    <t>Радиатор AL STI 500/85 (4;6;8 сек.)</t>
  </si>
  <si>
    <t>Заглушка правая, левая</t>
  </si>
  <si>
    <t>Переходник 1/2 левый, правый</t>
  </si>
  <si>
    <t>Переходник 3/4 левый, правый</t>
  </si>
  <si>
    <t xml:space="preserve"> РАДИАТОРЫ</t>
  </si>
  <si>
    <t>Круг 20 ст 45</t>
  </si>
  <si>
    <t>4,12/4,18</t>
  </si>
  <si>
    <t>Балка 25 Б1</t>
  </si>
  <si>
    <t>Труба 100 х 100 х 6,0</t>
  </si>
  <si>
    <t>Труба 76 х 4,0 б/ш</t>
  </si>
  <si>
    <t>Труба 89 х 4,0 б/ш</t>
  </si>
  <si>
    <t>Труба 40 х 40 х 3,0</t>
  </si>
  <si>
    <t xml:space="preserve">Круг 30 </t>
  </si>
  <si>
    <t>Лист 5,0 х 1500 х 6000</t>
  </si>
  <si>
    <t xml:space="preserve">Круг 38 ст 45 </t>
  </si>
  <si>
    <t>Труба 160 х 160 х 5,0</t>
  </si>
  <si>
    <t xml:space="preserve">Труба 32х 2,8 </t>
  </si>
  <si>
    <t>Труба 114х4,5</t>
  </si>
  <si>
    <t>Шестигранник 6</t>
  </si>
  <si>
    <t>Труба 38 х 2,5 б/ш</t>
  </si>
  <si>
    <t>Шестигранник 5</t>
  </si>
  <si>
    <t>Труба 159х 5,0 б/у</t>
  </si>
  <si>
    <t>Труба 159х 10,0 б/у</t>
  </si>
  <si>
    <t>Труба 89х3,0 грД</t>
  </si>
  <si>
    <t>Труба 133х4,0 грД</t>
  </si>
  <si>
    <t>Труба 25 х 3.0</t>
  </si>
  <si>
    <t>Круг 50</t>
  </si>
  <si>
    <t>Труба 60 х 30 х 3,0</t>
  </si>
  <si>
    <t>Труба 160 х 160 х 6,0</t>
  </si>
  <si>
    <t>Шестигранник 46</t>
  </si>
  <si>
    <t>5,5/6,05</t>
  </si>
  <si>
    <t>Уголок 90х90 - 6</t>
  </si>
  <si>
    <t>Квадрат 8</t>
  </si>
  <si>
    <t>Лист 8,0 х 1500 х 6000</t>
  </si>
  <si>
    <t>Труба 30 х 20 х 1,5</t>
  </si>
  <si>
    <t xml:space="preserve">Круг 40 </t>
  </si>
  <si>
    <t>Балка 24 М</t>
  </si>
  <si>
    <t>Лист 8,0 х 1800 х 6000</t>
  </si>
  <si>
    <t>Уголок 80х80 - 6</t>
  </si>
  <si>
    <t>Уголок 50х50 - 4</t>
  </si>
  <si>
    <t>Лист 4,0 х 1500 х 6000</t>
  </si>
  <si>
    <t>Уголок 32х32 - 4</t>
  </si>
  <si>
    <t>Балка 20</t>
  </si>
  <si>
    <t>Уголок 25х25 - 4</t>
  </si>
  <si>
    <t>Уголок 50х50 - 5</t>
  </si>
  <si>
    <t xml:space="preserve">Круг 110 </t>
  </si>
  <si>
    <t xml:space="preserve">Балка 16 </t>
  </si>
  <si>
    <t xml:space="preserve">Круг 20 </t>
  </si>
  <si>
    <t xml:space="preserve">Круг 25 </t>
  </si>
  <si>
    <t>Труба 108х3,0 грД</t>
  </si>
  <si>
    <t>4,33/6</t>
  </si>
  <si>
    <t>Круг 150 ст 45</t>
  </si>
  <si>
    <t>Труба 20 х 2.8</t>
  </si>
  <si>
    <t>Труба 76х3,2</t>
  </si>
  <si>
    <t>Круг 22 ст 45</t>
  </si>
  <si>
    <t>Уголок 25х25 - 3</t>
  </si>
  <si>
    <t>Уголок 32х32 - 3</t>
  </si>
  <si>
    <t xml:space="preserve">Круг 45 </t>
  </si>
  <si>
    <t>Труба 102х4 грД</t>
  </si>
  <si>
    <t>Труба 159х4,0 неконд.</t>
  </si>
  <si>
    <t>Лист 1,2 Х/К 1055х2000</t>
  </si>
  <si>
    <t>Уголок 100х100 - 8</t>
  </si>
  <si>
    <t xml:space="preserve">Круг 36 </t>
  </si>
  <si>
    <t xml:space="preserve">Швеллер 30 </t>
  </si>
  <si>
    <t>Лист 4 риф.1500х6000</t>
  </si>
  <si>
    <t>Уголок 75х75 - 5</t>
  </si>
  <si>
    <t>Труба 89х3,5 неконд</t>
  </si>
  <si>
    <t>Труба100 х 50 х 3,0</t>
  </si>
  <si>
    <t>уп.</t>
  </si>
  <si>
    <t>Сетка клад.3 (450х1000)/50</t>
  </si>
  <si>
    <t>Сетка клад.3 (450х2000)/50</t>
  </si>
  <si>
    <t>Уголок 45х45 - 4</t>
  </si>
  <si>
    <t>Круг 42 ст 45</t>
  </si>
  <si>
    <t>Труба 180 х 180 х 6,0</t>
  </si>
  <si>
    <t>Балка 40 Б1</t>
  </si>
  <si>
    <t>Сетка сварная  1,6 (1х30) оц./25</t>
  </si>
  <si>
    <t>Сетка сварная  1,6 (1,5х50) оц./50</t>
  </si>
  <si>
    <t>н.м./8,6</t>
  </si>
  <si>
    <t>Труба 57 х 3,5 б/ш</t>
  </si>
  <si>
    <t>Люк полимерный (лег)</t>
  </si>
  <si>
    <t>Цена/Метр.кв.</t>
  </si>
  <si>
    <t>Цена/Метр.пог.</t>
  </si>
  <si>
    <t>Труба 50 х 25 х 1,8</t>
  </si>
  <si>
    <t>Сетка сварная  1,6 (1х20)/25</t>
  </si>
  <si>
    <t>Сетка сварная  1,6 (1х30) /25</t>
  </si>
  <si>
    <t xml:space="preserve">Круг 70    </t>
  </si>
  <si>
    <t>Труба 25 х 3.2</t>
  </si>
  <si>
    <t>Труба 32х 3,2</t>
  </si>
  <si>
    <t>Уголок 90х90 - 7</t>
  </si>
  <si>
    <t>Труба 57х3,0 грД</t>
  </si>
  <si>
    <t>Цена руб/кг</t>
  </si>
  <si>
    <t>Постоянным клиентам особые условия!!!</t>
  </si>
  <si>
    <t>Компания специализируется на продаже металлопроката из жаропрочных, цветных, инструментальных и конструкционных марок сталей. Товар на складе постоянно обновляется!!! Уточняйте наличие у своего менеджера.</t>
  </si>
  <si>
    <r>
      <t>Лист 2,0</t>
    </r>
    <r>
      <rPr>
        <b/>
        <vertAlign val="superscript"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х 1250 х 2500 </t>
    </r>
  </si>
  <si>
    <r>
      <t xml:space="preserve">Цена в зависимости от объема </t>
    </r>
    <r>
      <rPr>
        <b/>
        <u val="single"/>
        <sz val="24"/>
        <rFont val="Times New Roman"/>
        <family val="1"/>
      </rPr>
      <t>обсуждается</t>
    </r>
    <r>
      <rPr>
        <b/>
        <sz val="24"/>
        <rFont val="Times New Roman"/>
        <family val="1"/>
      </rPr>
      <t>!!!</t>
    </r>
  </si>
  <si>
    <t>Арматура 32 35ГС м/д</t>
  </si>
  <si>
    <t>Цена/Тонна</t>
  </si>
  <si>
    <t>Труба 57х2,8</t>
  </si>
  <si>
    <t>Труба 114х3,5</t>
  </si>
  <si>
    <t>Балка 30 К1</t>
  </si>
  <si>
    <t xml:space="preserve">Швеллер 10 </t>
  </si>
  <si>
    <t xml:space="preserve">Швеллер 12 </t>
  </si>
  <si>
    <t xml:space="preserve">Швеллер 14 </t>
  </si>
  <si>
    <t>Полоса 50х4</t>
  </si>
  <si>
    <t xml:space="preserve">Швеллер 16 </t>
  </si>
  <si>
    <t xml:space="preserve">Швеллер 20 </t>
  </si>
  <si>
    <t xml:space="preserve">Швеллер 22 </t>
  </si>
  <si>
    <t xml:space="preserve">Швеллер 27 </t>
  </si>
  <si>
    <t>Швеллер гнутый 140х60х4,0</t>
  </si>
  <si>
    <t xml:space="preserve">Швеллер 40 </t>
  </si>
  <si>
    <r>
      <t>ШВЕЛЛЕР</t>
    </r>
    <r>
      <rPr>
        <b/>
        <sz val="16"/>
        <color indexed="8"/>
        <rFont val="Times New Roman"/>
        <family val="1"/>
      </rPr>
      <t xml:space="preserve"> ГНУТЫЙ</t>
    </r>
  </si>
  <si>
    <t>Лист 3 риф.1500х6000</t>
  </si>
  <si>
    <t>Лист 4 риф.1250х2500</t>
  </si>
  <si>
    <t>Лист 5,5 х 1500 х 6000</t>
  </si>
  <si>
    <t>Лист 10 х 1500 х 6000</t>
  </si>
  <si>
    <t>Лист 10 х 1800 х 6000</t>
  </si>
  <si>
    <t>Лист 3 оц. 1250х2500</t>
  </si>
  <si>
    <t>Сетка сварная  1,6 (1х30) /50</t>
  </si>
  <si>
    <t>Труба 159х4,5 неконд.</t>
  </si>
  <si>
    <t>Тел./ф.: (8452) 43-10-66, 30-44-86</t>
  </si>
  <si>
    <t>11,75/12,05</t>
  </si>
  <si>
    <t>Круг 8 м/д</t>
  </si>
  <si>
    <t>Круг 6.5 м/д</t>
  </si>
  <si>
    <t>н.м./6,02</t>
  </si>
  <si>
    <t>6,05/н.м</t>
  </si>
  <si>
    <t>Швеллер гнутый 160х60х4</t>
  </si>
  <si>
    <t>Балка 19</t>
  </si>
  <si>
    <t>Балка 25 К1</t>
  </si>
  <si>
    <t>Балка 25 Ш1</t>
  </si>
  <si>
    <t xml:space="preserve">Балка 30 </t>
  </si>
  <si>
    <t>Балка 45</t>
  </si>
  <si>
    <t xml:space="preserve">Швеллер 8 </t>
  </si>
  <si>
    <t>11,05/12,05</t>
  </si>
  <si>
    <t>Швеллер 24 нек У</t>
  </si>
  <si>
    <t>Уголок 63x63 - 4</t>
  </si>
  <si>
    <t>Уголок 63х63 - 5</t>
  </si>
  <si>
    <t>Лист 1,2 Х/К 1000х2000</t>
  </si>
  <si>
    <t>Лист 1,5 Х/К 1250х2200</t>
  </si>
  <si>
    <t>Лист 4,0 х 1250 х 6000</t>
  </si>
  <si>
    <t>Лист 6,0 х 1200 х 3000</t>
  </si>
  <si>
    <t>Лист 6 риф.1500х6000</t>
  </si>
  <si>
    <t>Лист 16 х 1500 х 6000</t>
  </si>
  <si>
    <t>Лист 20 х 1500 х 6000</t>
  </si>
  <si>
    <t>Лист оц.0,55х1,00х2,00</t>
  </si>
  <si>
    <t>Лист оц.0,55х1,25х2,5</t>
  </si>
  <si>
    <t>Лист оц.0,7 х 1,25 х 2,5</t>
  </si>
  <si>
    <t>Лист оц.0,8 х 1,25 х 2,5</t>
  </si>
  <si>
    <t>Лист оц.1,0 х 1,25 х 2,5</t>
  </si>
  <si>
    <t>Лист оц.1,2 х 1,25 х 2,5</t>
  </si>
  <si>
    <t>Лист 2 оц.  2 сорт</t>
  </si>
  <si>
    <t>Лист пр. 2,5х1000х3400</t>
  </si>
  <si>
    <t>Лист пр. 5х 1000х3000</t>
  </si>
  <si>
    <t>кг.</t>
  </si>
  <si>
    <t>Труба 25 х 25 х 1,2</t>
  </si>
  <si>
    <t>Труба 80 x 80 x 3,5</t>
  </si>
  <si>
    <t>Труба 100 х 100 х5,0</t>
  </si>
  <si>
    <t>Труба 140 х 140 х 5,0</t>
  </si>
  <si>
    <t>Труба 150 х 100 х 6,0</t>
  </si>
  <si>
    <t>Труба 180 х 180 х 5,0</t>
  </si>
  <si>
    <t>АНО-4 d=4,0</t>
  </si>
  <si>
    <t>МР-3М d=4,0</t>
  </si>
  <si>
    <t>МР-3С (зеленые) d=3,0</t>
  </si>
  <si>
    <t>МР-3С (зеленые) d=4,0</t>
  </si>
  <si>
    <t>МР-3С (синие) d=4,0</t>
  </si>
  <si>
    <t>МР-3С (синие) d=5,0</t>
  </si>
  <si>
    <t>УОНИ ДО3</t>
  </si>
  <si>
    <t>УОНИ ДО4</t>
  </si>
  <si>
    <t>УОНИ 4 (пач)</t>
  </si>
  <si>
    <t>кг</t>
  </si>
  <si>
    <t>МС140 (7 секц)</t>
  </si>
  <si>
    <t>Швеллер 18</t>
  </si>
  <si>
    <t>Швеллер 24</t>
  </si>
  <si>
    <t>Труба 10 х 10 х 1,0</t>
  </si>
  <si>
    <t>Шестигранник 17</t>
  </si>
  <si>
    <t>Шестигранник 19</t>
  </si>
  <si>
    <t>Шестигранник 24</t>
  </si>
  <si>
    <t>Шестигранник 27</t>
  </si>
  <si>
    <t>Шестигранник 30</t>
  </si>
  <si>
    <t>Шестигранник 32</t>
  </si>
  <si>
    <t>Шестигранник 34</t>
  </si>
  <si>
    <t>Шестигранник 36</t>
  </si>
  <si>
    <t>1,35/2,2</t>
  </si>
  <si>
    <t>1,35/2,3</t>
  </si>
  <si>
    <t>Катанка 6,5 м/д      (6,05)</t>
  </si>
  <si>
    <t>Катанка 8 м/д      (6,05)</t>
  </si>
  <si>
    <t>Сетка сварная  1,6 (1,0х50) оц./50</t>
  </si>
  <si>
    <t>Труба 133х4,0</t>
  </si>
  <si>
    <t>Арматура 25 35ГС м/д лежалая</t>
  </si>
  <si>
    <t>Труба 40 х 20 х 1,8</t>
  </si>
  <si>
    <t xml:space="preserve">Проволока вязальная т\о d. 1,2 мм. </t>
  </si>
  <si>
    <t xml:space="preserve">Труба 102х3,0 </t>
  </si>
  <si>
    <t>Лист 3,5х1400х3000</t>
  </si>
  <si>
    <t>Лист 25 х 1590 х 5890</t>
  </si>
  <si>
    <t>Труба 10 х 10 х 1,2</t>
  </si>
  <si>
    <t>Труба 40 х 25 х 1,8</t>
  </si>
  <si>
    <t>Ваш менеджер: Сергей</t>
  </si>
  <si>
    <r>
      <t xml:space="preserve">ООО "Группа Компаний "АЛМЕТ"                                                                                                                                                                                      21.01.2016 г.      (8452) 30-44-86; 43-10-66 E-mail: </t>
    </r>
    <r>
      <rPr>
        <b/>
        <u val="single"/>
        <sz val="24"/>
        <color indexed="8"/>
        <rFont val="Times New Roman"/>
        <family val="1"/>
      </rPr>
      <t xml:space="preserve">almet2007@yandex.ru </t>
    </r>
  </si>
  <si>
    <t xml:space="preserve">Труба 159х3,5 </t>
  </si>
  <si>
    <t>Труба 159х4,0</t>
  </si>
  <si>
    <r>
      <t>Лист 2,0</t>
    </r>
    <r>
      <rPr>
        <b/>
        <vertAlign val="superscript"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х 1000 х 2000</t>
    </r>
  </si>
  <si>
    <t>Лист 3 риф.1250х2500</t>
  </si>
  <si>
    <t>Лист 5 риф.1250х6000</t>
  </si>
  <si>
    <t>Лист 8,0 х 1380 х 6000</t>
  </si>
  <si>
    <t>Лист 12 х 1700 х 6000</t>
  </si>
  <si>
    <t>Лист оц. 0,4х1,25х2,5 2 сорт</t>
  </si>
  <si>
    <t>Лист пр. 4х 1200х2350</t>
  </si>
  <si>
    <t>Лист пр. 4х 1000х3300</t>
  </si>
  <si>
    <t>Лист пр. 5х 1200х2750</t>
  </si>
  <si>
    <t>Уголок 35х35 - 3</t>
  </si>
  <si>
    <t>Уголок 63х63 - 6</t>
  </si>
  <si>
    <t>6,05/11,75</t>
  </si>
  <si>
    <t>11,75/12,04</t>
  </si>
  <si>
    <t>Труба 89х6.0 б/у</t>
  </si>
  <si>
    <t>Труба 108х4,0 б/у</t>
  </si>
  <si>
    <t>Труба 273х 10.0 б/у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</si>
</sst>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#,##0.000_ ;\-#,##0.000\ "/>
    <numFmt numFmtId="167" formatCode="#,##0.00_ ;\-#,##0.00\ "/>
    <numFmt numFmtId="168" formatCode="_-* #,##0&quot;р.&quot;_-;\-* #,##0&quot;р.&quot;_-;_-* \-??&quot;р.&quot;_-;_-@_-"/>
    <numFmt numFmtId="169" formatCode="#,##0&quot;р.&quot;"/>
    <numFmt numFmtId="170" formatCode="_-* #,##0&quot;р.&quot;_-;\-* #,##0&quot;р.&quot;_-;_-* \-???&quot;р.&quot;_-;_-@_-"/>
    <numFmt numFmtId="171" formatCode="_-* #,##0.0&quot;р.&quot;_-;\-* #,##0.0&quot;р.&quot;_-;_-* \-??&quot;р.&quot;_-;_-@_-"/>
    <numFmt numFmtId="172" formatCode="0.0"/>
    <numFmt numFmtId="173" formatCode="#,##0.00&quot;р.&quot;"/>
    <numFmt numFmtId="174" formatCode="_-* #,##0&quot;р.&quot;_-;\-* #,##0&quot;р.&quot;_-;_-* &quot;-р.&quot;_-;_-@_-"/>
    <numFmt numFmtId="175" formatCode="[$-FC19]d\ mmmm\ yyyy\ &quot;г.&quot;"/>
    <numFmt numFmtId="176" formatCode="#,##0.0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&quot;р.&quot;_-;\-* #,##0.000&quot;р.&quot;_-;_-* &quot;-&quot;???&quot;р.&quot;_-;_-@_-"/>
    <numFmt numFmtId="182" formatCode="#,##0.000&quot;р.&quot;;\-#,##0.000&quot;р.&quot;"/>
  </numFmts>
  <fonts count="6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24"/>
      <color indexed="8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sz val="20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Arial Cyr"/>
      <family val="0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sz val="20"/>
      <color theme="1"/>
      <name val="Times New Roman Cyr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69" fontId="20" fillId="0" borderId="10" xfId="42" applyNumberFormat="1" applyFont="1" applyFill="1" applyBorder="1" applyAlignment="1" applyProtection="1">
      <alignment horizontal="center"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shrinkToFit="1"/>
    </xf>
    <xf numFmtId="0" fontId="20" fillId="0" borderId="10" xfId="0" applyFont="1" applyBorder="1" applyAlignment="1">
      <alignment horizontal="center" shrinkToFit="1"/>
    </xf>
    <xf numFmtId="168" fontId="20" fillId="0" borderId="10" xfId="42" applyNumberFormat="1" applyFont="1" applyFill="1" applyBorder="1" applyAlignment="1" applyProtection="1">
      <alignment vertical="center"/>
      <protection/>
    </xf>
    <xf numFmtId="164" fontId="20" fillId="0" borderId="10" xfId="42" applyFont="1" applyFill="1" applyBorder="1" applyAlignment="1" applyProtection="1">
      <alignment horizontal="right" shrinkToFit="1"/>
      <protection/>
    </xf>
    <xf numFmtId="0" fontId="20" fillId="24" borderId="10" xfId="0" applyFont="1" applyFill="1" applyBorder="1" applyAlignment="1">
      <alignment horizontal="left"/>
    </xf>
    <xf numFmtId="169" fontId="20" fillId="24" borderId="10" xfId="42" applyNumberFormat="1" applyFont="1" applyFill="1" applyBorder="1" applyAlignment="1" applyProtection="1">
      <alignment horizontal="center" vertical="center" shrinkToFit="1"/>
      <protection/>
    </xf>
    <xf numFmtId="6" fontId="20" fillId="24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6" fontId="20" fillId="0" borderId="10" xfId="0" applyNumberFormat="1" applyFont="1" applyBorder="1" applyAlignment="1">
      <alignment horizontal="center"/>
    </xf>
    <xf numFmtId="164" fontId="20" fillId="0" borderId="10" xfId="42" applyFont="1" applyFill="1" applyBorder="1" applyAlignment="1" applyProtection="1">
      <alignment horizontal="center"/>
      <protection/>
    </xf>
    <xf numFmtId="2" fontId="20" fillId="0" borderId="10" xfId="0" applyNumberFormat="1" applyFont="1" applyBorder="1" applyAlignment="1">
      <alignment horizontal="center" shrinkToFit="1"/>
    </xf>
    <xf numFmtId="168" fontId="20" fillId="0" borderId="10" xfId="42" applyNumberFormat="1" applyFont="1" applyFill="1" applyBorder="1" applyAlignment="1" applyProtection="1">
      <alignment horizontal="right" shrinkToFit="1"/>
      <protection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 horizontal="left" shrinkToFit="1"/>
    </xf>
    <xf numFmtId="0" fontId="20" fillId="0" borderId="0" xfId="0" applyFont="1" applyBorder="1" applyAlignment="1">
      <alignment horizontal="center" shrinkToFit="1"/>
    </xf>
    <xf numFmtId="164" fontId="20" fillId="0" borderId="0" xfId="42" applyFont="1" applyFill="1" applyBorder="1" applyAlignment="1" applyProtection="1">
      <alignment horizontal="right" shrinkToFit="1"/>
      <protection/>
    </xf>
    <xf numFmtId="0" fontId="20" fillId="0" borderId="11" xfId="0" applyFont="1" applyBorder="1" applyAlignment="1">
      <alignment horizontal="center" vertical="center" shrinkToFit="1"/>
    </xf>
    <xf numFmtId="168" fontId="20" fillId="0" borderId="11" xfId="42" applyNumberFormat="1" applyFont="1" applyFill="1" applyBorder="1" applyAlignment="1" applyProtection="1">
      <alignment horizontal="center" vertical="center" shrinkToFit="1"/>
      <protection/>
    </xf>
    <xf numFmtId="164" fontId="20" fillId="0" borderId="11" xfId="42" applyFont="1" applyFill="1" applyBorder="1" applyAlignment="1" applyProtection="1">
      <alignment horizontal="center"/>
      <protection/>
    </xf>
    <xf numFmtId="165" fontId="20" fillId="0" borderId="11" xfId="0" applyNumberFormat="1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left"/>
    </xf>
    <xf numFmtId="164" fontId="20" fillId="0" borderId="11" xfId="42" applyFont="1" applyFill="1" applyBorder="1" applyAlignment="1" applyProtection="1">
      <alignment horizontal="right"/>
      <protection/>
    </xf>
    <xf numFmtId="172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/>
    </xf>
    <xf numFmtId="168" fontId="20" fillId="0" borderId="11" xfId="42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168" fontId="27" fillId="0" borderId="0" xfId="42" applyNumberFormat="1" applyFont="1" applyFill="1" applyBorder="1" applyAlignment="1" applyProtection="1">
      <alignment horizontal="center" vertical="center" shrinkToFit="1"/>
      <protection/>
    </xf>
    <xf numFmtId="0" fontId="27" fillId="0" borderId="0" xfId="0" applyFont="1" applyBorder="1" applyAlignment="1">
      <alignment horizontal="center" vertical="center" shrinkToFit="1"/>
    </xf>
    <xf numFmtId="165" fontId="27" fillId="0" borderId="0" xfId="0" applyNumberFormat="1" applyFont="1" applyBorder="1" applyAlignment="1">
      <alignment horizontal="center" vertical="center" shrinkToFit="1"/>
    </xf>
    <xf numFmtId="0" fontId="53" fillId="25" borderId="10" xfId="0" applyFont="1" applyFill="1" applyBorder="1" applyAlignment="1">
      <alignment horizontal="center" vertical="center"/>
    </xf>
    <xf numFmtId="171" fontId="27" fillId="0" borderId="0" xfId="0" applyNumberFormat="1" applyFont="1" applyBorder="1" applyAlignment="1">
      <alignment horizontal="center" vertical="center" shrinkToFit="1"/>
    </xf>
    <xf numFmtId="171" fontId="27" fillId="0" borderId="0" xfId="42" applyNumberFormat="1" applyFont="1" applyFill="1" applyBorder="1" applyAlignment="1" applyProtection="1">
      <alignment horizontal="center"/>
      <protection/>
    </xf>
    <xf numFmtId="164" fontId="27" fillId="0" borderId="0" xfId="42" applyFont="1" applyFill="1" applyBorder="1" applyAlignment="1" applyProtection="1">
      <alignment horizontal="center" vertical="center" shrinkToFit="1"/>
      <protection/>
    </xf>
    <xf numFmtId="0" fontId="27" fillId="0" borderId="0" xfId="0" applyFont="1" applyBorder="1" applyAlignment="1">
      <alignment/>
    </xf>
    <xf numFmtId="0" fontId="53" fillId="26" borderId="11" xfId="0" applyFont="1" applyFill="1" applyBorder="1" applyAlignment="1">
      <alignment horizontal="center" shrinkToFi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6" fontId="27" fillId="0" borderId="0" xfId="42" applyNumberFormat="1" applyFont="1" applyFill="1" applyBorder="1" applyAlignment="1" applyProtection="1">
      <alignment horizontal="center" vertical="center" shrinkToFit="1"/>
      <protection/>
    </xf>
    <xf numFmtId="0" fontId="28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26" fillId="0" borderId="0" xfId="0" applyFont="1" applyAlignment="1">
      <alignment/>
    </xf>
    <xf numFmtId="164" fontId="53" fillId="0" borderId="10" xfId="42" applyFont="1" applyFill="1" applyBorder="1" applyAlignment="1" applyProtection="1">
      <alignment horizontal="center"/>
      <protection/>
    </xf>
    <xf numFmtId="0" fontId="53" fillId="0" borderId="14" xfId="0" applyFont="1" applyBorder="1" applyAlignment="1">
      <alignment horizontal="center" vertical="center" shrinkToFit="1"/>
    </xf>
    <xf numFmtId="172" fontId="53" fillId="0" borderId="15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 vertical="center" shrinkToFit="1"/>
    </xf>
    <xf numFmtId="0" fontId="53" fillId="0" borderId="13" xfId="0" applyFont="1" applyBorder="1" applyAlignment="1">
      <alignment horizontal="center" vertical="center" shrinkToFit="1"/>
    </xf>
    <xf numFmtId="172" fontId="53" fillId="0" borderId="11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172" fontId="53" fillId="0" borderId="0" xfId="0" applyNumberFormat="1" applyFont="1" applyBorder="1" applyAlignment="1">
      <alignment horizontal="right"/>
    </xf>
    <xf numFmtId="165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168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5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164" fontId="57" fillId="0" borderId="0" xfId="42" applyFont="1" applyFill="1" applyBorder="1" applyAlignment="1" applyProtection="1">
      <alignment horizontal="right"/>
      <protection/>
    </xf>
    <xf numFmtId="0" fontId="57" fillId="0" borderId="0" xfId="0" applyFont="1" applyBorder="1" applyAlignment="1">
      <alignment/>
    </xf>
    <xf numFmtId="0" fontId="53" fillId="0" borderId="0" xfId="0" applyFont="1" applyBorder="1" applyAlignment="1">
      <alignment/>
    </xf>
    <xf numFmtId="165" fontId="56" fillId="0" borderId="0" xfId="0" applyNumberFormat="1" applyFont="1" applyBorder="1" applyAlignment="1">
      <alignment horizontal="center" vertical="center" shrinkToFit="1"/>
    </xf>
    <xf numFmtId="164" fontId="58" fillId="0" borderId="0" xfId="42" applyFont="1" applyFill="1" applyBorder="1" applyAlignment="1" applyProtection="1">
      <alignment horizontal="right" shrinkToFit="1"/>
      <protection/>
    </xf>
    <xf numFmtId="166" fontId="59" fillId="0" borderId="0" xfId="42" applyNumberFormat="1" applyFont="1" applyFill="1" applyBorder="1" applyAlignment="1" applyProtection="1">
      <alignment horizontal="center" shrinkToFit="1"/>
      <protection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 shrinkToFit="1"/>
    </xf>
    <xf numFmtId="0" fontId="53" fillId="0" borderId="0" xfId="0" applyFont="1" applyBorder="1" applyAlignment="1">
      <alignment horizontal="center" shrinkToFit="1"/>
    </xf>
    <xf numFmtId="164" fontId="53" fillId="0" borderId="0" xfId="42" applyFont="1" applyFill="1" applyBorder="1" applyAlignment="1" applyProtection="1">
      <alignment horizontal="right" shrinkToFit="1"/>
      <protection/>
    </xf>
    <xf numFmtId="166" fontId="58" fillId="0" borderId="0" xfId="42" applyNumberFormat="1" applyFont="1" applyFill="1" applyBorder="1" applyAlignment="1" applyProtection="1">
      <alignment horizontal="center" shrinkToFit="1"/>
      <protection/>
    </xf>
    <xf numFmtId="0" fontId="6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8" fontId="53" fillId="0" borderId="0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left"/>
    </xf>
    <xf numFmtId="168" fontId="53" fillId="0" borderId="0" xfId="42" applyNumberFormat="1" applyFont="1" applyFill="1" applyBorder="1" applyAlignment="1" applyProtection="1">
      <alignment horizontal="right"/>
      <protection/>
    </xf>
    <xf numFmtId="164" fontId="53" fillId="0" borderId="0" xfId="42" applyFont="1" applyFill="1" applyBorder="1" applyAlignment="1" applyProtection="1">
      <alignment horizontal="right"/>
      <protection/>
    </xf>
    <xf numFmtId="168" fontId="57" fillId="0" borderId="0" xfId="42" applyNumberFormat="1" applyFont="1" applyFill="1" applyBorder="1" applyAlignment="1" applyProtection="1">
      <alignment horizontal="right"/>
      <protection/>
    </xf>
    <xf numFmtId="172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 shrinkToFit="1"/>
    </xf>
    <xf numFmtId="168" fontId="57" fillId="0" borderId="0" xfId="42" applyNumberFormat="1" applyFont="1" applyFill="1" applyBorder="1" applyAlignment="1" applyProtection="1">
      <alignment/>
      <protection/>
    </xf>
    <xf numFmtId="164" fontId="57" fillId="0" borderId="0" xfId="42" applyNumberFormat="1" applyFont="1" applyFill="1" applyBorder="1" applyAlignment="1" applyProtection="1">
      <alignment/>
      <protection/>
    </xf>
    <xf numFmtId="168" fontId="57" fillId="0" borderId="0" xfId="42" applyNumberFormat="1" applyFont="1" applyFill="1" applyBorder="1" applyAlignment="1" applyProtection="1">
      <alignment horizontal="center" vertical="center"/>
      <protection/>
    </xf>
    <xf numFmtId="165" fontId="57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165" fontId="57" fillId="0" borderId="0" xfId="0" applyNumberFormat="1" applyFont="1" applyBorder="1" applyAlignment="1">
      <alignment horizontal="right"/>
    </xf>
    <xf numFmtId="0" fontId="58" fillId="0" borderId="0" xfId="0" applyFont="1" applyBorder="1" applyAlignment="1">
      <alignment horizontal="left" shrinkToFit="1"/>
    </xf>
    <xf numFmtId="0" fontId="58" fillId="0" borderId="0" xfId="0" applyFont="1" applyBorder="1" applyAlignment="1">
      <alignment horizontal="center" shrinkToFit="1"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0" fontId="53" fillId="25" borderId="10" xfId="0" applyFont="1" applyFill="1" applyBorder="1" applyAlignment="1">
      <alignment horizontal="center" vertical="center" shrinkToFit="1"/>
    </xf>
    <xf numFmtId="0" fontId="53" fillId="25" borderId="0" xfId="0" applyFont="1" applyFill="1" applyBorder="1" applyAlignment="1">
      <alignment horizontal="center" vertical="center"/>
    </xf>
    <xf numFmtId="0" fontId="53" fillId="25" borderId="10" xfId="0" applyFont="1" applyFill="1" applyBorder="1" applyAlignment="1">
      <alignment horizontal="left" shrinkToFit="1"/>
    </xf>
    <xf numFmtId="0" fontId="53" fillId="25" borderId="10" xfId="0" applyFont="1" applyFill="1" applyBorder="1" applyAlignment="1">
      <alignment horizontal="center" vertical="center" wrapText="1" shrinkToFit="1"/>
    </xf>
    <xf numFmtId="165" fontId="53" fillId="25" borderId="10" xfId="0" applyNumberFormat="1" applyFont="1" applyFill="1" applyBorder="1" applyAlignment="1">
      <alignment horizontal="center" vertical="center" shrinkToFit="1"/>
    </xf>
    <xf numFmtId="0" fontId="53" fillId="25" borderId="10" xfId="0" applyFont="1" applyFill="1" applyBorder="1" applyAlignment="1">
      <alignment horizontal="left"/>
    </xf>
    <xf numFmtId="0" fontId="53" fillId="25" borderId="10" xfId="0" applyNumberFormat="1" applyFont="1" applyFill="1" applyBorder="1" applyAlignment="1">
      <alignment horizontal="center" vertical="center"/>
    </xf>
    <xf numFmtId="2" fontId="53" fillId="25" borderId="10" xfId="0" applyNumberFormat="1" applyFont="1" applyFill="1" applyBorder="1" applyAlignment="1">
      <alignment horizontal="center" shrinkToFit="1"/>
    </xf>
    <xf numFmtId="165" fontId="53" fillId="25" borderId="10" xfId="0" applyNumberFormat="1" applyFont="1" applyFill="1" applyBorder="1" applyAlignment="1">
      <alignment horizontal="center" shrinkToFit="1"/>
    </xf>
    <xf numFmtId="0" fontId="53" fillId="25" borderId="0" xfId="0" applyFont="1" applyFill="1" applyAlignment="1">
      <alignment/>
    </xf>
    <xf numFmtId="0" fontId="53" fillId="25" borderId="15" xfId="0" applyFont="1" applyFill="1" applyBorder="1" applyAlignment="1">
      <alignment horizontal="left" shrinkToFit="1"/>
    </xf>
    <xf numFmtId="0" fontId="53" fillId="25" borderId="15" xfId="0" applyFont="1" applyFill="1" applyBorder="1" applyAlignment="1">
      <alignment horizontal="center" shrinkToFit="1"/>
    </xf>
    <xf numFmtId="165" fontId="53" fillId="25" borderId="15" xfId="0" applyNumberFormat="1" applyFont="1" applyFill="1" applyBorder="1" applyAlignment="1">
      <alignment horizontal="center" shrinkToFit="1"/>
    </xf>
    <xf numFmtId="0" fontId="53" fillId="25" borderId="11" xfId="0" applyFont="1" applyFill="1" applyBorder="1" applyAlignment="1">
      <alignment horizontal="left" shrinkToFit="1"/>
    </xf>
    <xf numFmtId="0" fontId="53" fillId="25" borderId="11" xfId="0" applyFont="1" applyFill="1" applyBorder="1" applyAlignment="1">
      <alignment horizontal="center" shrinkToFit="1"/>
    </xf>
    <xf numFmtId="165" fontId="53" fillId="25" borderId="11" xfId="0" applyNumberFormat="1" applyFont="1" applyFill="1" applyBorder="1" applyAlignment="1">
      <alignment horizontal="center" shrinkToFit="1"/>
    </xf>
    <xf numFmtId="0" fontId="53" fillId="25" borderId="11" xfId="0" applyNumberFormat="1" applyFont="1" applyFill="1" applyBorder="1" applyAlignment="1">
      <alignment horizontal="center" shrinkToFit="1"/>
    </xf>
    <xf numFmtId="0" fontId="53" fillId="25" borderId="12" xfId="0" applyFont="1" applyFill="1" applyBorder="1" applyAlignment="1">
      <alignment horizontal="left" shrinkToFit="1"/>
    </xf>
    <xf numFmtId="0" fontId="53" fillId="25" borderId="12" xfId="0" applyFont="1" applyFill="1" applyBorder="1" applyAlignment="1">
      <alignment horizontal="center" shrinkToFit="1"/>
    </xf>
    <xf numFmtId="165" fontId="53" fillId="25" borderId="12" xfId="0" applyNumberFormat="1" applyFont="1" applyFill="1" applyBorder="1" applyAlignment="1">
      <alignment horizontal="center" shrinkToFit="1"/>
    </xf>
    <xf numFmtId="2" fontId="53" fillId="25" borderId="10" xfId="0" applyNumberFormat="1" applyFont="1" applyFill="1" applyBorder="1" applyAlignment="1">
      <alignment horizontal="center" vertical="center"/>
    </xf>
    <xf numFmtId="2" fontId="53" fillId="25" borderId="11" xfId="0" applyNumberFormat="1" applyFont="1" applyFill="1" applyBorder="1" applyAlignment="1">
      <alignment horizontal="center" shrinkToFit="1"/>
    </xf>
    <xf numFmtId="0" fontId="53" fillId="25" borderId="10" xfId="0" applyFont="1" applyFill="1" applyBorder="1" applyAlignment="1">
      <alignment horizontal="left" vertical="center" shrinkToFit="1"/>
    </xf>
    <xf numFmtId="0" fontId="53" fillId="25" borderId="10" xfId="0" applyFont="1" applyFill="1" applyBorder="1" applyAlignment="1">
      <alignment horizontal="center" vertical="top"/>
    </xf>
    <xf numFmtId="0" fontId="53" fillId="25" borderId="10" xfId="0" applyFont="1" applyFill="1" applyBorder="1" applyAlignment="1">
      <alignment horizontal="center"/>
    </xf>
    <xf numFmtId="0" fontId="53" fillId="26" borderId="10" xfId="0" applyFont="1" applyFill="1" applyBorder="1" applyAlignment="1">
      <alignment horizontal="left"/>
    </xf>
    <xf numFmtId="0" fontId="53" fillId="26" borderId="10" xfId="0" applyFont="1" applyFill="1" applyBorder="1" applyAlignment="1">
      <alignment horizontal="center"/>
    </xf>
    <xf numFmtId="0" fontId="53" fillId="26" borderId="10" xfId="0" applyFont="1" applyFill="1" applyBorder="1" applyAlignment="1">
      <alignment horizontal="center" shrinkToFit="1"/>
    </xf>
    <xf numFmtId="2" fontId="53" fillId="25" borderId="10" xfId="0" applyNumberFormat="1" applyFont="1" applyFill="1" applyBorder="1" applyAlignment="1">
      <alignment horizontal="center"/>
    </xf>
    <xf numFmtId="0" fontId="60" fillId="25" borderId="0" xfId="0" applyFont="1" applyFill="1" applyAlignment="1">
      <alignment/>
    </xf>
    <xf numFmtId="2" fontId="53" fillId="25" borderId="11" xfId="0" applyNumberFormat="1" applyFont="1" applyFill="1" applyBorder="1" applyAlignment="1">
      <alignment horizontal="center"/>
    </xf>
    <xf numFmtId="167" fontId="53" fillId="25" borderId="10" xfId="42" applyNumberFormat="1" applyFont="1" applyFill="1" applyBorder="1" applyAlignment="1" applyProtection="1">
      <alignment horizontal="center" vertical="center"/>
      <protection/>
    </xf>
    <xf numFmtId="0" fontId="53" fillId="25" borderId="16" xfId="0" applyFont="1" applyFill="1" applyBorder="1" applyAlignment="1">
      <alignment horizontal="left" shrinkToFit="1"/>
    </xf>
    <xf numFmtId="0" fontId="53" fillId="25" borderId="10" xfId="0" applyNumberFormat="1" applyFont="1" applyFill="1" applyBorder="1" applyAlignment="1">
      <alignment horizontal="center" shrinkToFit="1"/>
    </xf>
    <xf numFmtId="0" fontId="53" fillId="25" borderId="17" xfId="0" applyFont="1" applyFill="1" applyBorder="1" applyAlignment="1">
      <alignment horizontal="left" shrinkToFit="1"/>
    </xf>
    <xf numFmtId="2" fontId="53" fillId="25" borderId="18" xfId="0" applyNumberFormat="1" applyFont="1" applyFill="1" applyBorder="1" applyAlignment="1">
      <alignment horizontal="center"/>
    </xf>
    <xf numFmtId="0" fontId="53" fillId="25" borderId="0" xfId="0" applyFont="1" applyFill="1" applyBorder="1" applyAlignment="1">
      <alignment/>
    </xf>
    <xf numFmtId="0" fontId="53" fillId="25" borderId="17" xfId="0" applyFont="1" applyFill="1" applyBorder="1" applyAlignment="1">
      <alignment horizontal="center" shrinkToFit="1"/>
    </xf>
    <xf numFmtId="0" fontId="53" fillId="25" borderId="17" xfId="0" applyFont="1" applyFill="1" applyBorder="1" applyAlignment="1">
      <alignment horizontal="center"/>
    </xf>
    <xf numFmtId="0" fontId="53" fillId="0" borderId="0" xfId="0" applyFont="1" applyBorder="1" applyAlignment="1">
      <alignment shrinkToFit="1"/>
    </xf>
    <xf numFmtId="168" fontId="53" fillId="25" borderId="10" xfId="42" applyNumberFormat="1" applyFont="1" applyFill="1" applyBorder="1" applyAlignment="1" applyProtection="1">
      <alignment horizontal="center" vertical="center" shrinkToFit="1"/>
      <protection/>
    </xf>
    <xf numFmtId="0" fontId="53" fillId="25" borderId="0" xfId="0" applyFont="1" applyFill="1" applyBorder="1" applyAlignment="1">
      <alignment horizontal="center" vertical="center" wrapText="1"/>
    </xf>
    <xf numFmtId="170" fontId="53" fillId="25" borderId="0" xfId="0" applyNumberFormat="1" applyFont="1" applyFill="1" applyBorder="1" applyAlignment="1">
      <alignment/>
    </xf>
    <xf numFmtId="165" fontId="56" fillId="25" borderId="0" xfId="0" applyNumberFormat="1" applyFont="1" applyFill="1" applyBorder="1" applyAlignment="1">
      <alignment horizontal="center" vertical="center" shrinkToFit="1"/>
    </xf>
    <xf numFmtId="167" fontId="53" fillId="25" borderId="0" xfId="42" applyNumberFormat="1" applyFont="1" applyFill="1" applyBorder="1" applyAlignment="1" applyProtection="1">
      <alignment vertical="center"/>
      <protection/>
    </xf>
    <xf numFmtId="165" fontId="56" fillId="25" borderId="0" xfId="0" applyNumberFormat="1" applyFont="1" applyFill="1" applyBorder="1" applyAlignment="1">
      <alignment horizontal="center" vertical="center" wrapText="1" shrinkToFit="1"/>
    </xf>
    <xf numFmtId="0" fontId="53" fillId="26" borderId="11" xfId="0" applyFont="1" applyFill="1" applyBorder="1" applyAlignment="1">
      <alignment horizontal="left" shrinkToFit="1"/>
    </xf>
    <xf numFmtId="172" fontId="53" fillId="25" borderId="0" xfId="0" applyNumberFormat="1" applyFont="1" applyFill="1" applyBorder="1" applyAlignment="1">
      <alignment horizontal="right"/>
    </xf>
    <xf numFmtId="165" fontId="53" fillId="25" borderId="0" xfId="0" applyNumberFormat="1" applyFont="1" applyFill="1" applyBorder="1" applyAlignment="1">
      <alignment horizontal="center" vertical="center" shrinkToFit="1"/>
    </xf>
    <xf numFmtId="171" fontId="53" fillId="25" borderId="0" xfId="42" applyNumberFormat="1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shrinkToFit="1"/>
    </xf>
    <xf numFmtId="0" fontId="53" fillId="0" borderId="10" xfId="0" applyFont="1" applyBorder="1" applyAlignment="1">
      <alignment horizontal="left" shrinkToFit="1"/>
    </xf>
    <xf numFmtId="0" fontId="60" fillId="0" borderId="0" xfId="0" applyFont="1" applyAlignment="1">
      <alignment/>
    </xf>
    <xf numFmtId="165" fontId="53" fillId="0" borderId="10" xfId="0" applyNumberFormat="1" applyFont="1" applyBorder="1" applyAlignment="1">
      <alignment horizontal="center"/>
    </xf>
    <xf numFmtId="8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/>
    </xf>
    <xf numFmtId="169" fontId="53" fillId="0" borderId="10" xfId="42" applyNumberFormat="1" applyFont="1" applyFill="1" applyBorder="1" applyAlignment="1" applyProtection="1">
      <alignment horizontal="center"/>
      <protection/>
    </xf>
    <xf numFmtId="0" fontId="60" fillId="0" borderId="19" xfId="0" applyFont="1" applyBorder="1" applyAlignment="1">
      <alignment/>
    </xf>
    <xf numFmtId="0" fontId="53" fillId="27" borderId="10" xfId="0" applyFont="1" applyFill="1" applyBorder="1" applyAlignment="1">
      <alignment horizontal="left"/>
    </xf>
    <xf numFmtId="169" fontId="53" fillId="27" borderId="10" xfId="42" applyNumberFormat="1" applyFont="1" applyFill="1" applyBorder="1" applyAlignment="1" applyProtection="1">
      <alignment horizontal="center" vertical="center" shrinkToFit="1"/>
      <protection/>
    </xf>
    <xf numFmtId="6" fontId="53" fillId="27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vertical="top"/>
    </xf>
    <xf numFmtId="0" fontId="53" fillId="0" borderId="1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left"/>
    </xf>
    <xf numFmtId="169" fontId="53" fillId="0" borderId="0" xfId="42" applyNumberFormat="1" applyFont="1" applyFill="1" applyBorder="1" applyAlignment="1" applyProtection="1">
      <alignment horizontal="right"/>
      <protection/>
    </xf>
    <xf numFmtId="0" fontId="53" fillId="0" borderId="15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4" fontId="61" fillId="0" borderId="0" xfId="42" applyFont="1" applyFill="1" applyBorder="1" applyAlignment="1" applyProtection="1">
      <alignment horizontal="right" shrinkToFit="1"/>
      <protection/>
    </xf>
    <xf numFmtId="165" fontId="62" fillId="0" borderId="0" xfId="0" applyNumberFormat="1" applyFont="1" applyBorder="1" applyAlignment="1">
      <alignment horizontal="center" vertical="center" shrinkToFit="1"/>
    </xf>
    <xf numFmtId="0" fontId="37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3" fillId="25" borderId="0" xfId="0" applyFont="1" applyFill="1" applyBorder="1" applyAlignment="1">
      <alignment horizontal="center"/>
    </xf>
    <xf numFmtId="0" fontId="53" fillId="25" borderId="10" xfId="0" applyFont="1" applyFill="1" applyBorder="1" applyAlignment="1">
      <alignment horizontal="center" shrinkToFit="1"/>
    </xf>
    <xf numFmtId="164" fontId="53" fillId="25" borderId="0" xfId="42" applyFont="1" applyFill="1" applyBorder="1" applyAlignment="1" applyProtection="1">
      <alignment horizontal="right" shrinkToFit="1"/>
      <protection/>
    </xf>
    <xf numFmtId="0" fontId="63" fillId="0" borderId="0" xfId="0" applyFont="1" applyBorder="1" applyAlignment="1">
      <alignment horizontal="center" vertical="center"/>
    </xf>
    <xf numFmtId="7" fontId="53" fillId="25" borderId="11" xfId="42" applyNumberFormat="1" applyFont="1" applyFill="1" applyBorder="1" applyAlignment="1" applyProtection="1">
      <alignment horizontal="center" vertical="center" shrinkToFit="1"/>
      <protection/>
    </xf>
    <xf numFmtId="164" fontId="53" fillId="25" borderId="10" xfId="42" applyFont="1" applyFill="1" applyBorder="1" applyAlignment="1" applyProtection="1">
      <alignment horizontal="center" vertical="center" wrapText="1" shrinkToFit="1"/>
      <protection/>
    </xf>
    <xf numFmtId="7" fontId="53" fillId="25" borderId="11" xfId="42" applyNumberFormat="1" applyFont="1" applyFill="1" applyBorder="1" applyAlignment="1" applyProtection="1">
      <alignment horizontal="center" vertical="center"/>
      <protection/>
    </xf>
    <xf numFmtId="7" fontId="53" fillId="25" borderId="0" xfId="42" applyNumberFormat="1" applyFont="1" applyFill="1" applyBorder="1" applyAlignment="1" applyProtection="1">
      <alignment horizontal="center" shrinkToFit="1"/>
      <protection/>
    </xf>
    <xf numFmtId="0" fontId="53" fillId="0" borderId="10" xfId="0" applyFont="1" applyBorder="1" applyAlignment="1">
      <alignment horizontal="center" vertical="center" shrinkToFit="1"/>
    </xf>
    <xf numFmtId="168" fontId="53" fillId="0" borderId="10" xfId="42" applyNumberFormat="1" applyFont="1" applyFill="1" applyBorder="1" applyAlignment="1" applyProtection="1">
      <alignment horizontal="center" vertical="center" shrinkToFit="1"/>
      <protection/>
    </xf>
    <xf numFmtId="165" fontId="53" fillId="0" borderId="10" xfId="0" applyNumberFormat="1" applyFont="1" applyBorder="1" applyAlignment="1">
      <alignment horizontal="center" vertical="center" wrapText="1" shrinkToFit="1"/>
    </xf>
    <xf numFmtId="4" fontId="53" fillId="25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53" fillId="25" borderId="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25" borderId="10" xfId="0" applyFont="1" applyFill="1" applyBorder="1" applyAlignment="1">
      <alignment horizontal="center" shrinkToFit="1"/>
    </xf>
    <xf numFmtId="0" fontId="53" fillId="0" borderId="20" xfId="0" applyFont="1" applyBorder="1" applyAlignment="1">
      <alignment horizontal="center"/>
    </xf>
    <xf numFmtId="2" fontId="53" fillId="25" borderId="0" xfId="0" applyNumberFormat="1" applyFont="1" applyFill="1" applyBorder="1" applyAlignment="1">
      <alignment horizontal="center" shrinkToFit="1"/>
    </xf>
    <xf numFmtId="0" fontId="53" fillId="25" borderId="21" xfId="0" applyFont="1" applyFill="1" applyBorder="1" applyAlignment="1">
      <alignment horizontal="center"/>
    </xf>
    <xf numFmtId="0" fontId="53" fillId="25" borderId="10" xfId="0" applyFont="1" applyFill="1" applyBorder="1" applyAlignment="1">
      <alignment horizontal="center"/>
    </xf>
    <xf numFmtId="0" fontId="53" fillId="25" borderId="0" xfId="0" applyFont="1" applyFill="1" applyBorder="1" applyAlignment="1">
      <alignment horizontal="center" shrinkToFit="1"/>
    </xf>
    <xf numFmtId="0" fontId="53" fillId="25" borderId="10" xfId="0" applyFont="1" applyFill="1" applyBorder="1" applyAlignment="1">
      <alignment horizontal="center"/>
    </xf>
    <xf numFmtId="7" fontId="53" fillId="25" borderId="10" xfId="42" applyNumberFormat="1" applyFont="1" applyFill="1" applyBorder="1" applyAlignment="1" applyProtection="1">
      <alignment horizontal="center" vertical="center"/>
      <protection/>
    </xf>
    <xf numFmtId="0" fontId="53" fillId="25" borderId="0" xfId="0" applyFont="1" applyFill="1" applyBorder="1" applyAlignment="1">
      <alignment horizontal="left" shrinkToFit="1"/>
    </xf>
    <xf numFmtId="7" fontId="53" fillId="25" borderId="0" xfId="42" applyNumberFormat="1" applyFont="1" applyFill="1" applyBorder="1" applyAlignment="1" applyProtection="1">
      <alignment horizontal="center" vertical="center"/>
      <protection/>
    </xf>
    <xf numFmtId="164" fontId="53" fillId="25" borderId="0" xfId="42" applyFont="1" applyFill="1" applyBorder="1" applyAlignment="1" applyProtection="1">
      <alignment horizontal="center" vertical="center" wrapText="1" shrinkToFit="1"/>
      <protection/>
    </xf>
    <xf numFmtId="7" fontId="53" fillId="25" borderId="0" xfId="42" applyNumberFormat="1" applyFont="1" applyFill="1" applyBorder="1" applyAlignment="1" applyProtection="1">
      <alignment horizontal="center" vertical="center" shrinkToFit="1"/>
      <protection/>
    </xf>
    <xf numFmtId="167" fontId="53" fillId="25" borderId="0" xfId="42" applyNumberFormat="1" applyFont="1" applyFill="1" applyBorder="1" applyAlignment="1" applyProtection="1">
      <alignment horizontal="center" shrinkToFit="1"/>
      <protection/>
    </xf>
    <xf numFmtId="0" fontId="64" fillId="0" borderId="10" xfId="0" applyFont="1" applyBorder="1" applyAlignment="1">
      <alignment horizontal="center"/>
    </xf>
    <xf numFmtId="0" fontId="65" fillId="25" borderId="10" xfId="0" applyFont="1" applyFill="1" applyBorder="1" applyAlignment="1">
      <alignment horizontal="center" shrinkToFit="1"/>
    </xf>
    <xf numFmtId="2" fontId="53" fillId="0" borderId="10" xfId="0" applyNumberFormat="1" applyFont="1" applyBorder="1" applyAlignment="1">
      <alignment horizontal="center" vertical="center"/>
    </xf>
    <xf numFmtId="2" fontId="53" fillId="25" borderId="15" xfId="0" applyNumberFormat="1" applyFont="1" applyFill="1" applyBorder="1" applyAlignment="1">
      <alignment horizontal="center" vertical="center"/>
    </xf>
    <xf numFmtId="2" fontId="53" fillId="25" borderId="11" xfId="0" applyNumberFormat="1" applyFont="1" applyFill="1" applyBorder="1" applyAlignment="1">
      <alignment horizontal="center" vertical="center"/>
    </xf>
    <xf numFmtId="0" fontId="53" fillId="25" borderId="11" xfId="0" applyNumberFormat="1" applyFont="1" applyFill="1" applyBorder="1" applyAlignment="1">
      <alignment horizontal="center" vertical="center"/>
    </xf>
    <xf numFmtId="167" fontId="53" fillId="0" borderId="10" xfId="42" applyNumberFormat="1" applyFont="1" applyFill="1" applyBorder="1" applyAlignment="1" applyProtection="1">
      <alignment horizontal="center" vertical="center"/>
      <protection/>
    </xf>
    <xf numFmtId="167" fontId="53" fillId="25" borderId="15" xfId="42" applyNumberFormat="1" applyFont="1" applyFill="1" applyBorder="1" applyAlignment="1" applyProtection="1">
      <alignment horizontal="center" vertical="center"/>
      <protection/>
    </xf>
    <xf numFmtId="167" fontId="53" fillId="25" borderId="11" xfId="42" applyNumberFormat="1" applyFont="1" applyFill="1" applyBorder="1" applyAlignment="1" applyProtection="1">
      <alignment horizontal="center" vertical="center"/>
      <protection/>
    </xf>
    <xf numFmtId="0" fontId="53" fillId="25" borderId="11" xfId="0" applyFont="1" applyFill="1" applyBorder="1" applyAlignment="1">
      <alignment horizontal="left"/>
    </xf>
    <xf numFmtId="49" fontId="53" fillId="25" borderId="11" xfId="0" applyNumberFormat="1" applyFont="1" applyFill="1" applyBorder="1" applyAlignment="1">
      <alignment horizontal="center"/>
    </xf>
    <xf numFmtId="0" fontId="53" fillId="25" borderId="11" xfId="0" applyNumberFormat="1" applyFont="1" applyFill="1" applyBorder="1" applyAlignment="1">
      <alignment horizontal="center"/>
    </xf>
    <xf numFmtId="0" fontId="53" fillId="25" borderId="16" xfId="0" applyFont="1" applyFill="1" applyBorder="1" applyAlignment="1">
      <alignment horizontal="left"/>
    </xf>
    <xf numFmtId="0" fontId="53" fillId="25" borderId="10" xfId="0" applyNumberFormat="1" applyFont="1" applyFill="1" applyBorder="1" applyAlignment="1">
      <alignment horizontal="center"/>
    </xf>
    <xf numFmtId="0" fontId="53" fillId="25" borderId="22" xfId="0" applyFont="1" applyFill="1" applyBorder="1" applyAlignment="1">
      <alignment horizontal="left"/>
    </xf>
    <xf numFmtId="49" fontId="53" fillId="25" borderId="10" xfId="0" applyNumberFormat="1" applyFont="1" applyFill="1" applyBorder="1" applyAlignment="1">
      <alignment horizontal="center"/>
    </xf>
    <xf numFmtId="0" fontId="53" fillId="25" borderId="17" xfId="0" applyFont="1" applyFill="1" applyBorder="1" applyAlignment="1">
      <alignment horizontal="left"/>
    </xf>
    <xf numFmtId="49" fontId="53" fillId="25" borderId="18" xfId="0" applyNumberFormat="1" applyFont="1" applyFill="1" applyBorder="1" applyAlignment="1">
      <alignment horizontal="center"/>
    </xf>
    <xf numFmtId="0" fontId="53" fillId="25" borderId="21" xfId="0" applyFont="1" applyFill="1" applyBorder="1" applyAlignment="1">
      <alignment horizontal="left" shrinkToFit="1"/>
    </xf>
    <xf numFmtId="0" fontId="53" fillId="25" borderId="21" xfId="0" applyFont="1" applyFill="1" applyBorder="1" applyAlignment="1">
      <alignment horizontal="center" shrinkToFit="1"/>
    </xf>
    <xf numFmtId="164" fontId="53" fillId="25" borderId="21" xfId="42" applyFont="1" applyFill="1" applyBorder="1" applyAlignment="1" applyProtection="1">
      <alignment horizontal="center" vertical="center" wrapText="1" shrinkToFit="1"/>
      <protection/>
    </xf>
    <xf numFmtId="0" fontId="53" fillId="25" borderId="19" xfId="0" applyFont="1" applyFill="1" applyBorder="1" applyAlignment="1">
      <alignment horizontal="left"/>
    </xf>
    <xf numFmtId="167" fontId="53" fillId="25" borderId="17" xfId="42" applyNumberFormat="1" applyFont="1" applyFill="1" applyBorder="1" applyAlignment="1" applyProtection="1">
      <alignment horizontal="center" vertical="center"/>
      <protection/>
    </xf>
    <xf numFmtId="164" fontId="53" fillId="25" borderId="17" xfId="42" applyFont="1" applyFill="1" applyBorder="1" applyAlignment="1" applyProtection="1">
      <alignment horizontal="center" vertical="center" wrapText="1" shrinkToFit="1"/>
      <protection/>
    </xf>
    <xf numFmtId="165" fontId="53" fillId="25" borderId="10" xfId="0" applyNumberFormat="1" applyFont="1" applyFill="1" applyBorder="1" applyAlignment="1">
      <alignment horizontal="center" vertical="center"/>
    </xf>
    <xf numFmtId="165" fontId="53" fillId="25" borderId="15" xfId="0" applyNumberFormat="1" applyFont="1" applyFill="1" applyBorder="1" applyAlignment="1">
      <alignment horizontal="center" vertical="center"/>
    </xf>
    <xf numFmtId="165" fontId="53" fillId="25" borderId="11" xfId="0" applyNumberFormat="1" applyFont="1" applyFill="1" applyBorder="1" applyAlignment="1">
      <alignment horizontal="center" vertical="center"/>
    </xf>
    <xf numFmtId="165" fontId="53" fillId="25" borderId="10" xfId="0" applyNumberFormat="1" applyFont="1" applyFill="1" applyBorder="1" applyAlignment="1">
      <alignment horizontal="center"/>
    </xf>
    <xf numFmtId="165" fontId="53" fillId="26" borderId="10" xfId="0" applyNumberFormat="1" applyFont="1" applyFill="1" applyBorder="1" applyAlignment="1">
      <alignment horizontal="center"/>
    </xf>
    <xf numFmtId="165" fontId="53" fillId="25" borderId="17" xfId="0" applyNumberFormat="1" applyFont="1" applyFill="1" applyBorder="1" applyAlignment="1">
      <alignment horizontal="center"/>
    </xf>
    <xf numFmtId="167" fontId="53" fillId="26" borderId="10" xfId="42" applyNumberFormat="1" applyFont="1" applyFill="1" applyBorder="1" applyAlignment="1" applyProtection="1">
      <alignment horizontal="center" vertical="center"/>
      <protection/>
    </xf>
    <xf numFmtId="0" fontId="53" fillId="25" borderId="0" xfId="0" applyFont="1" applyFill="1" applyBorder="1" applyAlignment="1">
      <alignment horizontal="left"/>
    </xf>
    <xf numFmtId="166" fontId="53" fillId="25" borderId="10" xfId="42" applyNumberFormat="1" applyFont="1" applyFill="1" applyBorder="1" applyAlignment="1" applyProtection="1">
      <alignment horizontal="center" vertical="center"/>
      <protection/>
    </xf>
    <xf numFmtId="166" fontId="53" fillId="25" borderId="22" xfId="42" applyNumberFormat="1" applyFont="1" applyFill="1" applyBorder="1" applyAlignment="1" applyProtection="1">
      <alignment horizontal="center" vertical="center"/>
      <protection/>
    </xf>
    <xf numFmtId="167" fontId="53" fillId="25" borderId="10" xfId="42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>
      <alignment/>
    </xf>
    <xf numFmtId="0" fontId="53" fillId="25" borderId="18" xfId="0" applyFont="1" applyFill="1" applyBorder="1" applyAlignment="1">
      <alignment horizontal="center" shrinkToFit="1"/>
    </xf>
    <xf numFmtId="165" fontId="53" fillId="25" borderId="10" xfId="42" applyNumberFormat="1" applyFont="1" applyFill="1" applyBorder="1" applyAlignment="1" applyProtection="1">
      <alignment horizontal="center" vertical="center"/>
      <protection/>
    </xf>
    <xf numFmtId="0" fontId="53" fillId="25" borderId="19" xfId="0" applyFont="1" applyFill="1" applyBorder="1" applyAlignment="1">
      <alignment horizontal="left" shrinkToFit="1"/>
    </xf>
    <xf numFmtId="165" fontId="53" fillId="25" borderId="23" xfId="0" applyNumberFormat="1" applyFont="1" applyFill="1" applyBorder="1" applyAlignment="1">
      <alignment horizontal="center" vertical="center"/>
    </xf>
    <xf numFmtId="165" fontId="53" fillId="25" borderId="22" xfId="0" applyNumberFormat="1" applyFont="1" applyFill="1" applyBorder="1" applyAlignment="1">
      <alignment horizontal="center" vertical="center"/>
    </xf>
    <xf numFmtId="2" fontId="53" fillId="25" borderId="0" xfId="42" applyNumberFormat="1" applyFont="1" applyFill="1" applyBorder="1" applyAlignment="1" applyProtection="1">
      <alignment horizontal="center" shrinkToFit="1"/>
      <protection/>
    </xf>
    <xf numFmtId="2" fontId="66" fillId="25" borderId="10" xfId="0" applyNumberFormat="1" applyFont="1" applyFill="1" applyBorder="1" applyAlignment="1">
      <alignment horizontal="center" vertical="center"/>
    </xf>
    <xf numFmtId="2" fontId="66" fillId="26" borderId="10" xfId="0" applyNumberFormat="1" applyFont="1" applyFill="1" applyBorder="1" applyAlignment="1">
      <alignment horizontal="center" vertical="center"/>
    </xf>
    <xf numFmtId="173" fontId="53" fillId="25" borderId="10" xfId="42" applyNumberFormat="1" applyFont="1" applyFill="1" applyBorder="1" applyAlignment="1" applyProtection="1">
      <alignment horizontal="center" vertical="center"/>
      <protection/>
    </xf>
    <xf numFmtId="173" fontId="53" fillId="26" borderId="10" xfId="42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165" fontId="65" fillId="25" borderId="10" xfId="0" applyNumberFormat="1" applyFont="1" applyFill="1" applyBorder="1" applyAlignment="1">
      <alignment horizontal="center" vertical="center"/>
    </xf>
    <xf numFmtId="165" fontId="65" fillId="25" borderId="15" xfId="0" applyNumberFormat="1" applyFont="1" applyFill="1" applyBorder="1" applyAlignment="1">
      <alignment horizontal="center" vertical="center"/>
    </xf>
    <xf numFmtId="165" fontId="65" fillId="25" borderId="11" xfId="0" applyNumberFormat="1" applyFont="1" applyFill="1" applyBorder="1" applyAlignment="1">
      <alignment horizontal="center" vertical="center"/>
    </xf>
    <xf numFmtId="165" fontId="65" fillId="25" borderId="11" xfId="42" applyNumberFormat="1" applyFont="1" applyFill="1" applyBorder="1" applyAlignment="1" applyProtection="1">
      <alignment horizontal="center" vertical="center"/>
      <protection/>
    </xf>
    <xf numFmtId="165" fontId="65" fillId="26" borderId="11" xfId="0" applyNumberFormat="1" applyFont="1" applyFill="1" applyBorder="1" applyAlignment="1">
      <alignment horizontal="center" vertical="center"/>
    </xf>
    <xf numFmtId="165" fontId="65" fillId="25" borderId="17" xfId="0" applyNumberFormat="1" applyFont="1" applyFill="1" applyBorder="1" applyAlignment="1">
      <alignment horizontal="center" vertical="center"/>
    </xf>
    <xf numFmtId="165" fontId="65" fillId="25" borderId="21" xfId="0" applyNumberFormat="1" applyFont="1" applyFill="1" applyBorder="1" applyAlignment="1">
      <alignment horizontal="center" vertical="center"/>
    </xf>
    <xf numFmtId="0" fontId="53" fillId="26" borderId="11" xfId="0" applyNumberFormat="1" applyFont="1" applyFill="1" applyBorder="1" applyAlignment="1">
      <alignment horizontal="center" shrinkToFit="1"/>
    </xf>
    <xf numFmtId="2" fontId="53" fillId="25" borderId="11" xfId="42" applyNumberFormat="1" applyFont="1" applyFill="1" applyBorder="1" applyAlignment="1" applyProtection="1">
      <alignment horizontal="center" vertical="center"/>
      <protection/>
    </xf>
    <xf numFmtId="165" fontId="65" fillId="25" borderId="10" xfId="42" applyNumberFormat="1" applyFont="1" applyFill="1" applyBorder="1" applyAlignment="1" applyProtection="1">
      <alignment horizontal="center" vertical="center"/>
      <protection/>
    </xf>
    <xf numFmtId="165" fontId="65" fillId="0" borderId="10" xfId="0" applyNumberFormat="1" applyFont="1" applyBorder="1" applyAlignment="1">
      <alignment horizontal="center" vertical="center"/>
    </xf>
    <xf numFmtId="7" fontId="53" fillId="0" borderId="15" xfId="42" applyNumberFormat="1" applyFont="1" applyFill="1" applyBorder="1" applyAlignment="1" applyProtection="1">
      <alignment horizontal="center" vertical="center"/>
      <protection/>
    </xf>
    <xf numFmtId="7" fontId="53" fillId="0" borderId="11" xfId="42" applyNumberFormat="1" applyFont="1" applyFill="1" applyBorder="1" applyAlignment="1" applyProtection="1">
      <alignment horizontal="center" vertical="center"/>
      <protection/>
    </xf>
    <xf numFmtId="0" fontId="53" fillId="0" borderId="24" xfId="0" applyFont="1" applyBorder="1" applyAlignment="1">
      <alignment horizontal="center"/>
    </xf>
    <xf numFmtId="7" fontId="53" fillId="0" borderId="24" xfId="42" applyNumberFormat="1" applyFont="1" applyFill="1" applyBorder="1" applyAlignment="1" applyProtection="1">
      <alignment horizontal="center" vertical="center"/>
      <protection/>
    </xf>
    <xf numFmtId="172" fontId="53" fillId="0" borderId="12" xfId="0" applyNumberFormat="1" applyFont="1" applyBorder="1" applyAlignment="1">
      <alignment horizontal="center"/>
    </xf>
    <xf numFmtId="172" fontId="53" fillId="0" borderId="17" xfId="0" applyNumberFormat="1" applyFont="1" applyBorder="1" applyAlignment="1">
      <alignment horizontal="center"/>
    </xf>
    <xf numFmtId="0" fontId="53" fillId="0" borderId="17" xfId="0" applyFont="1" applyBorder="1" applyAlignment="1">
      <alignment/>
    </xf>
    <xf numFmtId="7" fontId="53" fillId="0" borderId="10" xfId="42" applyNumberFormat="1" applyFont="1" applyFill="1" applyBorder="1" applyAlignment="1" applyProtection="1">
      <alignment horizontal="center" vertical="center"/>
      <protection/>
    </xf>
    <xf numFmtId="172" fontId="53" fillId="0" borderId="10" xfId="0" applyNumberFormat="1" applyFont="1" applyBorder="1" applyAlignment="1">
      <alignment horizontal="center"/>
    </xf>
    <xf numFmtId="7" fontId="53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2" fontId="65" fillId="0" borderId="10" xfId="0" applyNumberFormat="1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top" wrapText="1"/>
    </xf>
    <xf numFmtId="8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22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65" fillId="25" borderId="10" xfId="0" applyFont="1" applyFill="1" applyBorder="1" applyAlignment="1">
      <alignment horizontal="left" shrinkToFit="1"/>
    </xf>
    <xf numFmtId="0" fontId="53" fillId="0" borderId="22" xfId="0" applyFont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0" fontId="53" fillId="0" borderId="19" xfId="0" applyFont="1" applyBorder="1" applyAlignment="1">
      <alignment horizontal="left" wrapText="1"/>
    </xf>
    <xf numFmtId="0" fontId="53" fillId="0" borderId="22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8" fontId="53" fillId="0" borderId="22" xfId="0" applyNumberFormat="1" applyFont="1" applyBorder="1" applyAlignment="1">
      <alignment horizontal="center"/>
    </xf>
    <xf numFmtId="8" fontId="53" fillId="0" borderId="19" xfId="0" applyNumberFormat="1" applyFont="1" applyBorder="1" applyAlignment="1">
      <alignment horizontal="center"/>
    </xf>
    <xf numFmtId="173" fontId="53" fillId="0" borderId="22" xfId="0" applyNumberFormat="1" applyFont="1" applyBorder="1" applyAlignment="1">
      <alignment horizontal="center"/>
    </xf>
    <xf numFmtId="173" fontId="53" fillId="0" borderId="19" xfId="0" applyNumberFormat="1" applyFont="1" applyBorder="1" applyAlignment="1">
      <alignment horizontal="center"/>
    </xf>
    <xf numFmtId="0" fontId="53" fillId="0" borderId="22" xfId="0" applyFont="1" applyBorder="1" applyAlignment="1">
      <alignment wrapText="1"/>
    </xf>
    <xf numFmtId="0" fontId="53" fillId="0" borderId="20" xfId="0" applyFont="1" applyBorder="1" applyAlignment="1">
      <alignment wrapText="1"/>
    </xf>
    <xf numFmtId="0" fontId="53" fillId="0" borderId="19" xfId="0" applyFont="1" applyBorder="1" applyAlignment="1">
      <alignment wrapText="1"/>
    </xf>
    <xf numFmtId="0" fontId="53" fillId="0" borderId="25" xfId="0" applyFont="1" applyBorder="1" applyAlignment="1">
      <alignment horizontal="left" wrapText="1"/>
    </xf>
    <xf numFmtId="8" fontId="53" fillId="0" borderId="25" xfId="0" applyNumberFormat="1" applyFont="1" applyBorder="1" applyAlignment="1">
      <alignment horizontal="center"/>
    </xf>
    <xf numFmtId="0" fontId="53" fillId="0" borderId="22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65" fillId="25" borderId="12" xfId="0" applyFont="1" applyFill="1" applyBorder="1" applyAlignment="1">
      <alignment horizontal="left" shrinkToFit="1"/>
    </xf>
    <xf numFmtId="0" fontId="66" fillId="0" borderId="10" xfId="0" applyFont="1" applyBorder="1" applyAlignment="1">
      <alignment horizontal="left"/>
    </xf>
    <xf numFmtId="0" fontId="53" fillId="25" borderId="0" xfId="0" applyFont="1" applyFill="1" applyBorder="1" applyAlignment="1">
      <alignment horizontal="center" shrinkToFit="1"/>
    </xf>
    <xf numFmtId="0" fontId="5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3" fillId="0" borderId="26" xfId="0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173" fontId="53" fillId="0" borderId="0" xfId="42" applyNumberFormat="1" applyFont="1" applyFill="1" applyBorder="1" applyAlignment="1" applyProtection="1">
      <alignment/>
      <protection/>
    </xf>
    <xf numFmtId="164" fontId="53" fillId="0" borderId="10" xfId="42" applyFont="1" applyFill="1" applyBorder="1" applyAlignment="1" applyProtection="1">
      <alignment/>
      <protection/>
    </xf>
    <xf numFmtId="169" fontId="53" fillId="0" borderId="10" xfId="42" applyNumberFormat="1" applyFont="1" applyFill="1" applyBorder="1" applyAlignment="1" applyProtection="1">
      <alignment horizontal="right"/>
      <protection/>
    </xf>
    <xf numFmtId="0" fontId="53" fillId="0" borderId="20" xfId="0" applyFont="1" applyBorder="1" applyAlignment="1">
      <alignment horizontal="center"/>
    </xf>
    <xf numFmtId="2" fontId="53" fillId="25" borderId="0" xfId="0" applyNumberFormat="1" applyFont="1" applyFill="1" applyBorder="1" applyAlignment="1">
      <alignment horizontal="center" shrinkToFit="1"/>
    </xf>
    <xf numFmtId="0" fontId="53" fillId="25" borderId="0" xfId="0" applyFont="1" applyFill="1" applyBorder="1" applyAlignment="1">
      <alignment horizontal="center" shrinkToFit="1"/>
    </xf>
    <xf numFmtId="0" fontId="53" fillId="0" borderId="0" xfId="0" applyFont="1" applyBorder="1" applyAlignment="1">
      <alignment horizontal="center"/>
    </xf>
    <xf numFmtId="0" fontId="53" fillId="0" borderId="26" xfId="0" applyFont="1" applyBorder="1" applyAlignment="1">
      <alignment horizontal="center" vertical="center" shrinkToFit="1"/>
    </xf>
    <xf numFmtId="0" fontId="53" fillId="25" borderId="27" xfId="0" applyFont="1" applyFill="1" applyBorder="1" applyAlignment="1">
      <alignment horizontal="center"/>
    </xf>
    <xf numFmtId="0" fontId="60" fillId="25" borderId="26" xfId="0" applyFont="1" applyFill="1" applyBorder="1" applyAlignment="1">
      <alignment/>
    </xf>
    <xf numFmtId="49" fontId="53" fillId="0" borderId="26" xfId="0" applyNumberFormat="1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left" vertical="center"/>
    </xf>
    <xf numFmtId="0" fontId="53" fillId="0" borderId="22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60" fillId="0" borderId="19" xfId="0" applyFont="1" applyBorder="1" applyAlignment="1">
      <alignment horizontal="left"/>
    </xf>
    <xf numFmtId="0" fontId="53" fillId="0" borderId="0" xfId="0" applyFont="1" applyBorder="1" applyAlignment="1">
      <alignment horizontal="center" shrinkToFi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shrinkToFit="1"/>
    </xf>
    <xf numFmtId="0" fontId="53" fillId="25" borderId="0" xfId="0" applyFont="1" applyFill="1" applyBorder="1" applyAlignment="1">
      <alignment horizontal="center"/>
    </xf>
    <xf numFmtId="0" fontId="53" fillId="0" borderId="10" xfId="0" applyFont="1" applyBorder="1" applyAlignment="1">
      <alignment horizontal="left" wrapText="1"/>
    </xf>
    <xf numFmtId="173" fontId="53" fillId="0" borderId="0" xfId="42" applyNumberFormat="1" applyFont="1" applyFill="1" applyBorder="1" applyAlignment="1" applyProtection="1">
      <alignment horizontal="right"/>
      <protection/>
    </xf>
    <xf numFmtId="0" fontId="60" fillId="0" borderId="0" xfId="0" applyFont="1" applyBorder="1" applyAlignment="1">
      <alignment horizontal="left"/>
    </xf>
    <xf numFmtId="0" fontId="53" fillId="0" borderId="22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169" fontId="53" fillId="0" borderId="22" xfId="42" applyNumberFormat="1" applyFont="1" applyFill="1" applyBorder="1" applyAlignment="1" applyProtection="1">
      <alignment/>
      <protection/>
    </xf>
    <xf numFmtId="169" fontId="53" fillId="0" borderId="19" xfId="42" applyNumberFormat="1" applyFont="1" applyFill="1" applyBorder="1" applyAlignment="1" applyProtection="1">
      <alignment/>
      <protection/>
    </xf>
    <xf numFmtId="0" fontId="53" fillId="25" borderId="28" xfId="0" applyFont="1" applyFill="1" applyBorder="1" applyAlignment="1">
      <alignment horizontal="center"/>
    </xf>
    <xf numFmtId="0" fontId="53" fillId="25" borderId="21" xfId="0" applyFont="1" applyFill="1" applyBorder="1" applyAlignment="1">
      <alignment horizontal="center"/>
    </xf>
    <xf numFmtId="0" fontId="6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 shrinkToFit="1"/>
    </xf>
    <xf numFmtId="49" fontId="20" fillId="0" borderId="31" xfId="0" applyNumberFormat="1" applyFont="1" applyBorder="1" applyAlignment="1">
      <alignment horizontal="center" vertical="center" shrinkToFit="1"/>
    </xf>
    <xf numFmtId="0" fontId="66" fillId="25" borderId="10" xfId="0" applyNumberFormat="1" applyFont="1" applyFill="1" applyBorder="1" applyAlignment="1">
      <alignment horizontal="center" shrinkToFit="1"/>
    </xf>
    <xf numFmtId="0" fontId="66" fillId="25" borderId="10" xfId="0" applyFont="1" applyFill="1" applyBorder="1" applyAlignment="1">
      <alignment horizontal="center" shrinkToFit="1"/>
    </xf>
    <xf numFmtId="2" fontId="53" fillId="25" borderId="0" xfId="42" applyNumberFormat="1" applyFont="1" applyFill="1" applyBorder="1" applyAlignment="1" applyProtection="1">
      <alignment horizontal="center" vertical="center"/>
      <protection/>
    </xf>
    <xf numFmtId="165" fontId="65" fillId="25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1"/>
  <sheetViews>
    <sheetView tabSelected="1" view="pageBreakPreview" zoomScale="57" zoomScaleNormal="25" zoomScaleSheetLayoutView="57" zoomScalePageLayoutView="0" workbookViewId="0" topLeftCell="A94">
      <selection activeCell="C121" sqref="C121"/>
    </sheetView>
  </sheetViews>
  <sheetFormatPr defaultColWidth="9.00390625" defaultRowHeight="12.75"/>
  <cols>
    <col min="1" max="1" width="39.75390625" style="42" customWidth="1"/>
    <col min="2" max="2" width="17.25390625" style="42" customWidth="1"/>
    <col min="3" max="3" width="23.00390625" style="42" customWidth="1"/>
    <col min="4" max="4" width="19.375" style="42" customWidth="1"/>
    <col min="5" max="5" width="15.625" style="42" customWidth="1"/>
    <col min="6" max="6" width="2.00390625" style="42" customWidth="1"/>
    <col min="7" max="7" width="39.375" style="42" customWidth="1"/>
    <col min="8" max="8" width="21.625" style="42" customWidth="1"/>
    <col min="9" max="9" width="18.375" style="42" customWidth="1"/>
    <col min="10" max="10" width="20.125" style="42" customWidth="1"/>
    <col min="11" max="11" width="13.625" style="42" customWidth="1"/>
    <col min="12" max="12" width="39.625" style="42" customWidth="1"/>
    <col min="13" max="13" width="14.25390625" style="42" customWidth="1"/>
    <col min="14" max="14" width="23.375" style="42" customWidth="1"/>
    <col min="15" max="15" width="23.125" style="42" customWidth="1"/>
    <col min="16" max="16" width="12.875" style="42" customWidth="1"/>
    <col min="17" max="17" width="3.00390625" style="42" customWidth="1"/>
    <col min="18" max="18" width="34.875" style="42" customWidth="1"/>
    <col min="19" max="19" width="15.875" style="42" customWidth="1"/>
    <col min="20" max="20" width="18.875" style="42" customWidth="1"/>
    <col min="21" max="21" width="21.25390625" style="42" customWidth="1"/>
    <col min="22" max="22" width="16.125" style="42" customWidth="1"/>
    <col min="23" max="23" width="23.75390625" style="42" customWidth="1"/>
    <col min="24" max="24" width="15.875" style="42" customWidth="1"/>
    <col min="25" max="25" width="9.75390625" style="42" customWidth="1"/>
    <col min="26" max="16384" width="9.125" style="42" customWidth="1"/>
  </cols>
  <sheetData>
    <row r="1" spans="1:26" s="40" customFormat="1" ht="29.25" customHeight="1">
      <c r="A1" s="325" t="s">
        <v>455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5" t="s">
        <v>455</v>
      </c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9"/>
      <c r="X1" s="39"/>
      <c r="Y1" s="39"/>
      <c r="Z1" s="39"/>
    </row>
    <row r="2" spans="1:26" ht="33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41"/>
      <c r="X2" s="41"/>
      <c r="Y2" s="41"/>
      <c r="Z2" s="41"/>
    </row>
    <row r="3" spans="1:26" ht="22.5" customHeight="1">
      <c r="A3" s="348" t="s">
        <v>0</v>
      </c>
      <c r="B3" s="348"/>
      <c r="C3" s="348"/>
      <c r="D3" s="348"/>
      <c r="E3" s="348"/>
      <c r="F3" s="193"/>
      <c r="G3" s="347" t="s">
        <v>1</v>
      </c>
      <c r="H3" s="347"/>
      <c r="I3" s="347"/>
      <c r="J3" s="347"/>
      <c r="K3" s="347"/>
      <c r="L3" s="346" t="s">
        <v>2</v>
      </c>
      <c r="M3" s="346"/>
      <c r="N3" s="346"/>
      <c r="O3" s="346"/>
      <c r="P3" s="346"/>
      <c r="Q3" s="149"/>
      <c r="R3" s="335" t="s">
        <v>163</v>
      </c>
      <c r="S3" s="335"/>
      <c r="T3" s="335"/>
      <c r="U3" s="335"/>
      <c r="V3" s="335"/>
      <c r="W3" s="41"/>
      <c r="X3" s="41"/>
      <c r="Y3" s="41"/>
      <c r="Z3" s="41"/>
    </row>
    <row r="4" spans="1:26" s="44" customFormat="1" ht="22.5" customHeight="1">
      <c r="A4" s="191" t="s">
        <v>3</v>
      </c>
      <c r="B4" s="191" t="s">
        <v>4</v>
      </c>
      <c r="C4" s="110" t="s">
        <v>349</v>
      </c>
      <c r="D4" s="110" t="s">
        <v>154</v>
      </c>
      <c r="E4" s="191" t="s">
        <v>5</v>
      </c>
      <c r="F4" s="111"/>
      <c r="G4" s="191" t="s">
        <v>3</v>
      </c>
      <c r="H4" s="191" t="s">
        <v>4</v>
      </c>
      <c r="I4" s="110" t="s">
        <v>349</v>
      </c>
      <c r="J4" s="110" t="s">
        <v>154</v>
      </c>
      <c r="K4" s="191" t="s">
        <v>5</v>
      </c>
      <c r="L4" s="110" t="s">
        <v>6</v>
      </c>
      <c r="M4" s="110" t="s">
        <v>7</v>
      </c>
      <c r="N4" s="150" t="s">
        <v>349</v>
      </c>
      <c r="O4" s="110" t="s">
        <v>8</v>
      </c>
      <c r="P4" s="114" t="s">
        <v>9</v>
      </c>
      <c r="Q4" s="190"/>
      <c r="R4" s="191" t="s">
        <v>3</v>
      </c>
      <c r="S4" s="191" t="s">
        <v>4</v>
      </c>
      <c r="T4" s="110" t="s">
        <v>349</v>
      </c>
      <c r="U4" s="110" t="s">
        <v>154</v>
      </c>
      <c r="V4" s="191" t="s">
        <v>5</v>
      </c>
      <c r="W4" s="43"/>
      <c r="X4" s="43"/>
      <c r="Y4" s="43"/>
      <c r="Z4" s="43"/>
    </row>
    <row r="5" spans="1:26" s="44" customFormat="1" ht="22.5" customHeight="1">
      <c r="A5" s="112" t="s">
        <v>170</v>
      </c>
      <c r="B5" s="113">
        <v>6.05</v>
      </c>
      <c r="C5" s="213">
        <v>31</v>
      </c>
      <c r="D5" s="195">
        <f>C5*E5</f>
        <v>7.595</v>
      </c>
      <c r="E5" s="114">
        <v>0.245</v>
      </c>
      <c r="F5" s="111"/>
      <c r="G5" s="115" t="s">
        <v>11</v>
      </c>
      <c r="H5" s="116">
        <v>9.05</v>
      </c>
      <c r="I5" s="141">
        <v>38</v>
      </c>
      <c r="J5" s="195">
        <f aca="true" t="shared" si="0" ref="J5:J70">I5*K5</f>
        <v>48.64</v>
      </c>
      <c r="K5" s="117">
        <v>1.28</v>
      </c>
      <c r="L5" s="132" t="s">
        <v>12</v>
      </c>
      <c r="M5" s="110" t="s">
        <v>411</v>
      </c>
      <c r="N5" s="263">
        <v>37.5</v>
      </c>
      <c r="O5" s="195">
        <f aca="true" t="shared" si="1" ref="O5:O65">N5*P5</f>
        <v>337.5</v>
      </c>
      <c r="P5" s="261">
        <v>9</v>
      </c>
      <c r="Q5" s="190"/>
      <c r="R5" s="115" t="s">
        <v>431</v>
      </c>
      <c r="S5" s="210">
        <v>6.05</v>
      </c>
      <c r="T5" s="130">
        <v>55</v>
      </c>
      <c r="U5" s="195">
        <f aca="true" t="shared" si="2" ref="U5:U14">T5*V5</f>
        <v>14.795000000000002</v>
      </c>
      <c r="V5" s="266">
        <v>0.269</v>
      </c>
      <c r="W5" s="43"/>
      <c r="X5" s="43"/>
      <c r="Y5" s="43"/>
      <c r="Z5" s="43"/>
    </row>
    <row r="6" spans="1:26" s="44" customFormat="1" ht="22.5" customHeight="1">
      <c r="A6" s="112" t="s">
        <v>171</v>
      </c>
      <c r="B6" s="117">
        <v>6.05</v>
      </c>
      <c r="C6" s="213">
        <v>28.5</v>
      </c>
      <c r="D6" s="195">
        <f aca="true" t="shared" si="3" ref="D6:D17">C6*E6</f>
        <v>11.827499999999999</v>
      </c>
      <c r="E6" s="118">
        <v>0.415</v>
      </c>
      <c r="F6" s="119"/>
      <c r="G6" s="112" t="s">
        <v>311</v>
      </c>
      <c r="H6" s="116">
        <v>6.05</v>
      </c>
      <c r="I6" s="141">
        <v>33.5</v>
      </c>
      <c r="J6" s="195">
        <f t="shared" si="0"/>
        <v>55.61</v>
      </c>
      <c r="K6" s="117">
        <v>1.66</v>
      </c>
      <c r="L6" s="132" t="s">
        <v>188</v>
      </c>
      <c r="M6" s="110" t="s">
        <v>411</v>
      </c>
      <c r="N6" s="263">
        <v>37.5</v>
      </c>
      <c r="O6" s="195">
        <f t="shared" si="1"/>
        <v>506.25</v>
      </c>
      <c r="P6" s="261">
        <v>13.5</v>
      </c>
      <c r="Q6" s="151"/>
      <c r="R6" s="115" t="s">
        <v>452</v>
      </c>
      <c r="S6" s="212">
        <v>6.05</v>
      </c>
      <c r="T6" s="130">
        <v>55</v>
      </c>
      <c r="U6" s="195">
        <f>T6*V6</f>
        <v>17.16</v>
      </c>
      <c r="V6" s="266">
        <v>0.312</v>
      </c>
      <c r="W6" s="43"/>
      <c r="X6" s="43"/>
      <c r="Y6" s="43"/>
      <c r="Z6" s="43"/>
    </row>
    <row r="7" spans="1:22" ht="22.5" customHeight="1">
      <c r="A7" s="120" t="s">
        <v>15</v>
      </c>
      <c r="B7" s="121">
        <v>11.75</v>
      </c>
      <c r="C7" s="213">
        <v>27</v>
      </c>
      <c r="D7" s="195">
        <f t="shared" si="3"/>
        <v>17.28</v>
      </c>
      <c r="E7" s="122">
        <v>0.64</v>
      </c>
      <c r="F7" s="119"/>
      <c r="G7" s="112" t="s">
        <v>16</v>
      </c>
      <c r="H7" s="48">
        <v>6.05</v>
      </c>
      <c r="I7" s="141">
        <v>33.5</v>
      </c>
      <c r="J7" s="195">
        <f t="shared" si="0"/>
        <v>71.02000000000001</v>
      </c>
      <c r="K7" s="117">
        <v>2.12</v>
      </c>
      <c r="L7" s="132" t="s">
        <v>14</v>
      </c>
      <c r="M7" s="110" t="s">
        <v>411</v>
      </c>
      <c r="N7" s="263">
        <v>36.5</v>
      </c>
      <c r="O7" s="195">
        <f t="shared" si="1"/>
        <v>730</v>
      </c>
      <c r="P7" s="261">
        <v>20</v>
      </c>
      <c r="Q7" s="152"/>
      <c r="R7" s="112" t="s">
        <v>222</v>
      </c>
      <c r="S7" s="206">
        <v>6.05</v>
      </c>
      <c r="T7" s="130">
        <v>47</v>
      </c>
      <c r="U7" s="195">
        <f t="shared" si="2"/>
        <v>23.547</v>
      </c>
      <c r="V7" s="266">
        <v>0.501</v>
      </c>
    </row>
    <row r="8" spans="1:22" ht="22.5" customHeight="1">
      <c r="A8" s="123" t="s">
        <v>18</v>
      </c>
      <c r="B8" s="124">
        <v>11.75</v>
      </c>
      <c r="C8" s="213">
        <v>26.5</v>
      </c>
      <c r="D8" s="195">
        <f t="shared" si="3"/>
        <v>23.85</v>
      </c>
      <c r="E8" s="125">
        <v>0.9</v>
      </c>
      <c r="F8" s="119"/>
      <c r="G8" s="112" t="s">
        <v>284</v>
      </c>
      <c r="H8" s="48">
        <v>10.52</v>
      </c>
      <c r="I8" s="141">
        <v>34.5</v>
      </c>
      <c r="J8" s="195">
        <f t="shared" si="0"/>
        <v>77.97</v>
      </c>
      <c r="K8" s="117">
        <v>2.26</v>
      </c>
      <c r="L8" s="135" t="s">
        <v>17</v>
      </c>
      <c r="M8" s="110" t="s">
        <v>411</v>
      </c>
      <c r="N8" s="263">
        <v>35.5</v>
      </c>
      <c r="O8" s="195">
        <f t="shared" si="1"/>
        <v>568</v>
      </c>
      <c r="P8" s="262">
        <v>16</v>
      </c>
      <c r="Q8" s="152"/>
      <c r="R8" s="112" t="s">
        <v>13</v>
      </c>
      <c r="S8" s="206">
        <v>6.05</v>
      </c>
      <c r="T8" s="130">
        <v>47</v>
      </c>
      <c r="U8" s="195">
        <f>T8*V8</f>
        <v>28.669999999999998</v>
      </c>
      <c r="V8" s="266">
        <v>0.61</v>
      </c>
    </row>
    <row r="9" spans="1:25" ht="22.5" customHeight="1">
      <c r="A9" s="123" t="s">
        <v>20</v>
      </c>
      <c r="B9" s="124">
        <v>11.75</v>
      </c>
      <c r="C9" s="196">
        <v>25</v>
      </c>
      <c r="D9" s="195">
        <f t="shared" si="3"/>
        <v>32</v>
      </c>
      <c r="E9" s="125">
        <v>1.28</v>
      </c>
      <c r="F9" s="119"/>
      <c r="G9" s="112" t="s">
        <v>345</v>
      </c>
      <c r="H9" s="48">
        <v>6.05</v>
      </c>
      <c r="I9" s="141">
        <v>34.5</v>
      </c>
      <c r="J9" s="195">
        <f t="shared" si="0"/>
        <v>77.97</v>
      </c>
      <c r="K9" s="117">
        <v>2.26</v>
      </c>
      <c r="L9" s="135" t="s">
        <v>19</v>
      </c>
      <c r="M9" s="110" t="s">
        <v>411</v>
      </c>
      <c r="N9" s="263">
        <v>35.5</v>
      </c>
      <c r="O9" s="195">
        <f t="shared" si="1"/>
        <v>887.5</v>
      </c>
      <c r="P9" s="262">
        <v>25</v>
      </c>
      <c r="Q9" s="111"/>
      <c r="R9" s="123" t="s">
        <v>174</v>
      </c>
      <c r="S9" s="124">
        <v>6.05</v>
      </c>
      <c r="T9" s="274">
        <v>39.7</v>
      </c>
      <c r="U9" s="195">
        <f t="shared" si="2"/>
        <v>27.393</v>
      </c>
      <c r="V9" s="267">
        <v>0.69</v>
      </c>
      <c r="W9" s="45"/>
      <c r="X9" s="46"/>
      <c r="Y9" s="47"/>
    </row>
    <row r="10" spans="1:25" ht="22.5" customHeight="1">
      <c r="A10" s="123" t="s">
        <v>24</v>
      </c>
      <c r="B10" s="124">
        <v>11.75</v>
      </c>
      <c r="C10" s="196">
        <v>25</v>
      </c>
      <c r="D10" s="195">
        <f aca="true" t="shared" si="4" ref="D10:D15">C10*E10</f>
        <v>41</v>
      </c>
      <c r="E10" s="125">
        <v>1.64</v>
      </c>
      <c r="F10" s="119"/>
      <c r="G10" s="112" t="s">
        <v>275</v>
      </c>
      <c r="H10" s="48">
        <v>6.05</v>
      </c>
      <c r="I10" s="141">
        <v>33.5</v>
      </c>
      <c r="J10" s="195">
        <f t="shared" si="0"/>
        <v>91.455</v>
      </c>
      <c r="K10" s="117">
        <v>2.73</v>
      </c>
      <c r="L10" s="135" t="s">
        <v>395</v>
      </c>
      <c r="M10" s="110" t="s">
        <v>411</v>
      </c>
      <c r="N10" s="263">
        <v>35.5</v>
      </c>
      <c r="O10" s="195">
        <f t="shared" si="1"/>
        <v>710</v>
      </c>
      <c r="P10" s="262">
        <v>20</v>
      </c>
      <c r="Q10" s="111"/>
      <c r="R10" s="123" t="s">
        <v>175</v>
      </c>
      <c r="S10" s="124">
        <v>6.05</v>
      </c>
      <c r="T10" s="274">
        <v>39.7</v>
      </c>
      <c r="U10" s="195">
        <f t="shared" si="2"/>
        <v>33.4274</v>
      </c>
      <c r="V10" s="268">
        <v>0.842</v>
      </c>
      <c r="W10" s="45"/>
      <c r="X10" s="46"/>
      <c r="Y10" s="47"/>
    </row>
    <row r="11" spans="1:25" ht="22.5" customHeight="1">
      <c r="A11" s="123" t="s">
        <v>181</v>
      </c>
      <c r="B11" s="124">
        <v>11.75</v>
      </c>
      <c r="C11" s="196">
        <v>25</v>
      </c>
      <c r="D11" s="195">
        <f t="shared" si="4"/>
        <v>51.24999999999999</v>
      </c>
      <c r="E11" s="125">
        <v>2.05</v>
      </c>
      <c r="F11" s="119"/>
      <c r="G11" s="112" t="s">
        <v>346</v>
      </c>
      <c r="H11" s="48">
        <v>6.05</v>
      </c>
      <c r="I11" s="141">
        <v>34.5</v>
      </c>
      <c r="J11" s="195">
        <f t="shared" si="0"/>
        <v>94.185</v>
      </c>
      <c r="K11" s="117">
        <v>2.73</v>
      </c>
      <c r="L11" s="135" t="s">
        <v>319</v>
      </c>
      <c r="M11" s="110" t="s">
        <v>411</v>
      </c>
      <c r="N11" s="263">
        <v>35.5</v>
      </c>
      <c r="O11" s="195">
        <f t="shared" si="1"/>
        <v>710</v>
      </c>
      <c r="P11" s="262">
        <v>20</v>
      </c>
      <c r="Q11" s="111"/>
      <c r="R11" s="123" t="s">
        <v>189</v>
      </c>
      <c r="S11" s="124">
        <v>6.05</v>
      </c>
      <c r="T11" s="274">
        <v>37.4</v>
      </c>
      <c r="U11" s="195">
        <f t="shared" si="2"/>
        <v>40.392</v>
      </c>
      <c r="V11" s="268">
        <v>1.08</v>
      </c>
      <c r="W11" s="45"/>
      <c r="X11" s="46"/>
      <c r="Y11" s="47"/>
    </row>
    <row r="12" spans="1:25" ht="22.5" customHeight="1">
      <c r="A12" s="123" t="s">
        <v>28</v>
      </c>
      <c r="B12" s="124">
        <v>11.75</v>
      </c>
      <c r="C12" s="196">
        <v>25</v>
      </c>
      <c r="D12" s="195">
        <f t="shared" si="4"/>
        <v>64</v>
      </c>
      <c r="E12" s="125">
        <v>2.56</v>
      </c>
      <c r="F12" s="119"/>
      <c r="G12" s="112" t="s">
        <v>25</v>
      </c>
      <c r="H12" s="48">
        <v>6.05</v>
      </c>
      <c r="I12" s="141">
        <v>33.5</v>
      </c>
      <c r="J12" s="195">
        <f t="shared" si="0"/>
        <v>111.555</v>
      </c>
      <c r="K12" s="117">
        <v>3.33</v>
      </c>
      <c r="L12" s="135" t="s">
        <v>21</v>
      </c>
      <c r="M12" s="110" t="s">
        <v>411</v>
      </c>
      <c r="N12" s="263">
        <v>35.5</v>
      </c>
      <c r="O12" s="195">
        <f t="shared" si="1"/>
        <v>1065</v>
      </c>
      <c r="P12" s="262">
        <v>30</v>
      </c>
      <c r="Q12" s="153"/>
      <c r="R12" s="123" t="s">
        <v>412</v>
      </c>
      <c r="S12" s="124">
        <v>6.05</v>
      </c>
      <c r="T12" s="274">
        <v>36.9</v>
      </c>
      <c r="U12" s="195">
        <f t="shared" si="2"/>
        <v>32.472</v>
      </c>
      <c r="V12" s="268">
        <v>0.88</v>
      </c>
      <c r="W12" s="45"/>
      <c r="X12" s="46"/>
      <c r="Y12" s="47"/>
    </row>
    <row r="13" spans="1:25" ht="22.5" customHeight="1">
      <c r="A13" s="123" t="s">
        <v>30</v>
      </c>
      <c r="B13" s="124">
        <v>11.75</v>
      </c>
      <c r="C13" s="196">
        <v>25</v>
      </c>
      <c r="D13" s="195">
        <f t="shared" si="4"/>
        <v>76.5</v>
      </c>
      <c r="E13" s="125">
        <v>3.06</v>
      </c>
      <c r="F13" s="119"/>
      <c r="G13" s="112" t="s">
        <v>356</v>
      </c>
      <c r="H13" s="206">
        <v>10.52</v>
      </c>
      <c r="I13" s="141">
        <v>36</v>
      </c>
      <c r="J13" s="195">
        <f t="shared" si="0"/>
        <v>133.92000000000002</v>
      </c>
      <c r="K13" s="117">
        <v>3.72</v>
      </c>
      <c r="L13" s="135" t="s">
        <v>22</v>
      </c>
      <c r="M13" s="110" t="s">
        <v>411</v>
      </c>
      <c r="N13" s="263">
        <v>35.5</v>
      </c>
      <c r="O13" s="195">
        <f t="shared" si="1"/>
        <v>869.75</v>
      </c>
      <c r="P13" s="262">
        <v>24.5</v>
      </c>
      <c r="Q13" s="154"/>
      <c r="R13" s="123" t="s">
        <v>23</v>
      </c>
      <c r="S13" s="124">
        <v>6.05</v>
      </c>
      <c r="T13" s="274">
        <v>36.9</v>
      </c>
      <c r="U13" s="195">
        <f t="shared" si="2"/>
        <v>40.59</v>
      </c>
      <c r="V13" s="268">
        <v>1.1</v>
      </c>
      <c r="W13" s="45"/>
      <c r="X13" s="46"/>
      <c r="Y13" s="47"/>
    </row>
    <row r="14" spans="1:25" ht="22.5" customHeight="1">
      <c r="A14" s="127" t="s">
        <v>32</v>
      </c>
      <c r="B14" s="128">
        <v>11.75</v>
      </c>
      <c r="C14" s="196">
        <v>25</v>
      </c>
      <c r="D14" s="195">
        <f t="shared" si="4"/>
        <v>97.75</v>
      </c>
      <c r="E14" s="129">
        <v>3.91</v>
      </c>
      <c r="F14" s="119"/>
      <c r="G14" s="112" t="s">
        <v>33</v>
      </c>
      <c r="H14" s="117">
        <v>11.4</v>
      </c>
      <c r="I14" s="141">
        <v>32.9</v>
      </c>
      <c r="J14" s="195">
        <f t="shared" si="0"/>
        <v>131.6</v>
      </c>
      <c r="K14" s="117">
        <v>4</v>
      </c>
      <c r="L14" s="135" t="s">
        <v>396</v>
      </c>
      <c r="M14" s="110" t="s">
        <v>411</v>
      </c>
      <c r="N14" s="263"/>
      <c r="O14" s="195">
        <f t="shared" si="1"/>
        <v>0</v>
      </c>
      <c r="P14" s="262">
        <v>33</v>
      </c>
      <c r="Q14" s="154"/>
      <c r="R14" s="123" t="s">
        <v>27</v>
      </c>
      <c r="S14" s="124">
        <v>5.85</v>
      </c>
      <c r="T14" s="274">
        <v>36.9</v>
      </c>
      <c r="U14" s="195">
        <f t="shared" si="2"/>
        <v>51.291</v>
      </c>
      <c r="V14" s="268">
        <v>1.39</v>
      </c>
      <c r="W14" s="45"/>
      <c r="X14" s="46"/>
      <c r="Y14" s="47"/>
    </row>
    <row r="15" spans="1:25" ht="22.5" customHeight="1">
      <c r="A15" s="317" t="s">
        <v>446</v>
      </c>
      <c r="B15" s="128">
        <v>11.75</v>
      </c>
      <c r="C15" s="194">
        <v>23</v>
      </c>
      <c r="D15" s="195">
        <f t="shared" si="4"/>
        <v>89.93</v>
      </c>
      <c r="E15" s="129">
        <v>3.91</v>
      </c>
      <c r="F15" s="119"/>
      <c r="G15" s="112" t="s">
        <v>37</v>
      </c>
      <c r="H15" s="206">
        <v>11.42</v>
      </c>
      <c r="I15" s="141">
        <v>32.9</v>
      </c>
      <c r="J15" s="195">
        <f t="shared" si="0"/>
        <v>151.998</v>
      </c>
      <c r="K15" s="117">
        <v>4.62</v>
      </c>
      <c r="L15" s="135" t="s">
        <v>26</v>
      </c>
      <c r="M15" s="110" t="s">
        <v>411</v>
      </c>
      <c r="N15" s="263">
        <v>35.5</v>
      </c>
      <c r="O15" s="195">
        <f t="shared" si="1"/>
        <v>1341.8999999999999</v>
      </c>
      <c r="P15" s="262">
        <v>37.8</v>
      </c>
      <c r="Q15" s="154"/>
      <c r="R15" s="123" t="s">
        <v>293</v>
      </c>
      <c r="S15" s="124">
        <v>6.05</v>
      </c>
      <c r="T15" s="274">
        <v>36.9</v>
      </c>
      <c r="U15" s="195">
        <f>T15*V15</f>
        <v>39.852000000000004</v>
      </c>
      <c r="V15" s="268">
        <v>1.08</v>
      </c>
      <c r="W15" s="45"/>
      <c r="X15" s="46"/>
      <c r="Y15" s="47"/>
    </row>
    <row r="16" spans="1:22" ht="22.5" customHeight="1">
      <c r="A16" s="112" t="s">
        <v>36</v>
      </c>
      <c r="B16" s="191">
        <v>11.75</v>
      </c>
      <c r="C16" s="194">
        <v>25</v>
      </c>
      <c r="D16" s="195">
        <f t="shared" si="3"/>
        <v>124</v>
      </c>
      <c r="E16" s="118">
        <v>4.96</v>
      </c>
      <c r="F16" s="119"/>
      <c r="G16" s="112" t="s">
        <v>41</v>
      </c>
      <c r="H16" s="130">
        <v>11.42</v>
      </c>
      <c r="I16" s="141">
        <v>32.9</v>
      </c>
      <c r="J16" s="195">
        <f t="shared" si="0"/>
        <v>177.66</v>
      </c>
      <c r="K16" s="117">
        <v>5.4</v>
      </c>
      <c r="L16" s="135" t="s">
        <v>211</v>
      </c>
      <c r="M16" s="110" t="s">
        <v>411</v>
      </c>
      <c r="N16" s="263">
        <v>35.5</v>
      </c>
      <c r="O16" s="195">
        <f t="shared" si="1"/>
        <v>1584.72</v>
      </c>
      <c r="P16" s="262">
        <v>44.64</v>
      </c>
      <c r="Q16" s="154"/>
      <c r="R16" s="123" t="s">
        <v>31</v>
      </c>
      <c r="S16" s="124">
        <v>6.05</v>
      </c>
      <c r="T16" s="274">
        <v>36.9</v>
      </c>
      <c r="U16" s="195">
        <f>T16*V16</f>
        <v>48.708</v>
      </c>
      <c r="V16" s="269">
        <v>1.32</v>
      </c>
    </row>
    <row r="17" spans="1:22" ht="22.5" customHeight="1">
      <c r="A17" s="112" t="s">
        <v>354</v>
      </c>
      <c r="B17" s="191">
        <v>11.75</v>
      </c>
      <c r="C17" s="194">
        <v>32</v>
      </c>
      <c r="D17" s="195">
        <f t="shared" si="3"/>
        <v>205.12</v>
      </c>
      <c r="E17" s="118">
        <v>6.41</v>
      </c>
      <c r="F17" s="119"/>
      <c r="G17" s="112" t="s">
        <v>312</v>
      </c>
      <c r="H17" s="130">
        <v>10.52</v>
      </c>
      <c r="I17" s="141">
        <v>32.9</v>
      </c>
      <c r="J17" s="195">
        <f t="shared" si="0"/>
        <v>189.17499999999998</v>
      </c>
      <c r="K17" s="117">
        <v>5.75</v>
      </c>
      <c r="L17" s="135" t="s">
        <v>29</v>
      </c>
      <c r="M17" s="110" t="s">
        <v>411</v>
      </c>
      <c r="N17" s="263">
        <v>36.5</v>
      </c>
      <c r="O17" s="195">
        <f t="shared" si="1"/>
        <v>1200.4850000000001</v>
      </c>
      <c r="P17" s="262">
        <v>32.89</v>
      </c>
      <c r="Q17" s="154"/>
      <c r="R17" s="123" t="s">
        <v>35</v>
      </c>
      <c r="S17" s="124">
        <v>6.05</v>
      </c>
      <c r="T17" s="274">
        <v>36.9</v>
      </c>
      <c r="U17" s="195">
        <f>T17*V17</f>
        <v>62.73</v>
      </c>
      <c r="V17" s="269">
        <v>1.7</v>
      </c>
    </row>
    <row r="18" spans="1:22" ht="22.5" customHeight="1">
      <c r="A18" s="349" t="s">
        <v>40</v>
      </c>
      <c r="B18" s="349"/>
      <c r="C18" s="349"/>
      <c r="D18" s="349"/>
      <c r="E18" s="349"/>
      <c r="F18" s="119"/>
      <c r="G18" s="112" t="s">
        <v>43</v>
      </c>
      <c r="H18" s="48">
        <v>11.85</v>
      </c>
      <c r="I18" s="141">
        <v>32.9</v>
      </c>
      <c r="J18" s="195">
        <f t="shared" si="0"/>
        <v>205.95399999999998</v>
      </c>
      <c r="K18" s="117">
        <v>6.26</v>
      </c>
      <c r="L18" s="135" t="s">
        <v>216</v>
      </c>
      <c r="M18" s="110" t="s">
        <v>411</v>
      </c>
      <c r="N18" s="263">
        <v>36.5</v>
      </c>
      <c r="O18" s="195">
        <f t="shared" si="1"/>
        <v>1246.84</v>
      </c>
      <c r="P18" s="262">
        <v>34.16</v>
      </c>
      <c r="Q18" s="154"/>
      <c r="R18" s="123" t="s">
        <v>183</v>
      </c>
      <c r="S18" s="124">
        <v>6.05</v>
      </c>
      <c r="T18" s="274">
        <v>36.4</v>
      </c>
      <c r="U18" s="195">
        <f>T18*V18</f>
        <v>47.684</v>
      </c>
      <c r="V18" s="269">
        <v>1.31</v>
      </c>
    </row>
    <row r="19" spans="1:22" ht="22.5" customHeight="1">
      <c r="A19" s="202" t="s">
        <v>381</v>
      </c>
      <c r="B19" s="221">
        <v>6.05</v>
      </c>
      <c r="C19" s="225"/>
      <c r="D19" s="195">
        <f>E19*C19</f>
        <v>0</v>
      </c>
      <c r="E19" s="243">
        <v>0.26</v>
      </c>
      <c r="F19" s="119"/>
      <c r="G19" s="112" t="s">
        <v>46</v>
      </c>
      <c r="H19" s="48">
        <v>11.42</v>
      </c>
      <c r="I19" s="141">
        <v>32.9</v>
      </c>
      <c r="J19" s="195">
        <f t="shared" si="0"/>
        <v>209.244</v>
      </c>
      <c r="K19" s="117">
        <v>6.36</v>
      </c>
      <c r="L19" s="135" t="s">
        <v>34</v>
      </c>
      <c r="M19" s="110" t="s">
        <v>411</v>
      </c>
      <c r="N19" s="263">
        <v>35.5</v>
      </c>
      <c r="O19" s="195">
        <f t="shared" si="1"/>
        <v>1810.5</v>
      </c>
      <c r="P19" s="262">
        <v>51</v>
      </c>
      <c r="Q19" s="154"/>
      <c r="R19" s="123" t="s">
        <v>447</v>
      </c>
      <c r="S19" s="124">
        <v>6.05</v>
      </c>
      <c r="T19" s="274">
        <v>34.4</v>
      </c>
      <c r="U19" s="195">
        <f>T19*V19</f>
        <v>53.32</v>
      </c>
      <c r="V19" s="269">
        <v>1.55</v>
      </c>
    </row>
    <row r="20" spans="1:22" ht="22.5" customHeight="1">
      <c r="A20" s="202" t="s">
        <v>380</v>
      </c>
      <c r="B20" s="221">
        <v>6.05</v>
      </c>
      <c r="C20" s="225"/>
      <c r="D20" s="195">
        <f aca="true" t="shared" si="5" ref="D20:D66">E20*C20</f>
        <v>0</v>
      </c>
      <c r="E20" s="244">
        <v>0.405</v>
      </c>
      <c r="F20" s="119"/>
      <c r="G20" s="112" t="s">
        <v>49</v>
      </c>
      <c r="H20" s="206">
        <v>11.42</v>
      </c>
      <c r="I20" s="141">
        <v>32.9</v>
      </c>
      <c r="J20" s="195">
        <f t="shared" si="0"/>
        <v>242.802</v>
      </c>
      <c r="K20" s="117">
        <v>7.38</v>
      </c>
      <c r="L20" s="135" t="s">
        <v>38</v>
      </c>
      <c r="M20" s="110" t="s">
        <v>411</v>
      </c>
      <c r="N20" s="263">
        <v>35.5</v>
      </c>
      <c r="O20" s="195">
        <f t="shared" si="1"/>
        <v>2276.615</v>
      </c>
      <c r="P20" s="262">
        <v>64.13</v>
      </c>
      <c r="Q20" s="154"/>
      <c r="R20" s="123" t="s">
        <v>217</v>
      </c>
      <c r="S20" s="124">
        <v>6.05</v>
      </c>
      <c r="T20" s="274">
        <v>34.4</v>
      </c>
      <c r="U20" s="195">
        <f>T20*V20</f>
        <v>58.48</v>
      </c>
      <c r="V20" s="269">
        <v>1.7</v>
      </c>
    </row>
    <row r="21" spans="1:25" ht="22.5" customHeight="1">
      <c r="A21" s="112" t="s">
        <v>42</v>
      </c>
      <c r="B21" s="130">
        <v>11.75</v>
      </c>
      <c r="C21" s="141">
        <v>27.6</v>
      </c>
      <c r="D21" s="195">
        <f t="shared" si="5"/>
        <v>17.664</v>
      </c>
      <c r="E21" s="243">
        <v>0.64</v>
      </c>
      <c r="F21" s="119"/>
      <c r="G21" s="112" t="s">
        <v>51</v>
      </c>
      <c r="H21" s="206">
        <v>11.42</v>
      </c>
      <c r="I21" s="141">
        <v>32.9</v>
      </c>
      <c r="J21" s="195">
        <f t="shared" si="0"/>
        <v>276.031</v>
      </c>
      <c r="K21" s="117">
        <v>8.39</v>
      </c>
      <c r="L21" s="135" t="s">
        <v>39</v>
      </c>
      <c r="M21" s="110" t="s">
        <v>411</v>
      </c>
      <c r="N21" s="263">
        <v>35.5</v>
      </c>
      <c r="O21" s="195">
        <f t="shared" si="1"/>
        <v>2662.5</v>
      </c>
      <c r="P21" s="262">
        <v>75</v>
      </c>
      <c r="Q21" s="154"/>
      <c r="R21" s="123" t="s">
        <v>190</v>
      </c>
      <c r="S21" s="124">
        <v>6.05</v>
      </c>
      <c r="T21" s="274">
        <v>35.4</v>
      </c>
      <c r="U21" s="195">
        <f>T21*V21</f>
        <v>50.62199999999999</v>
      </c>
      <c r="V21" s="268">
        <v>1.43</v>
      </c>
      <c r="W21" s="49"/>
      <c r="X21" s="46"/>
      <c r="Y21" s="47"/>
    </row>
    <row r="22" spans="1:25" ht="22.5" customHeight="1">
      <c r="A22" s="120" t="s">
        <v>45</v>
      </c>
      <c r="B22" s="222">
        <v>11.75</v>
      </c>
      <c r="C22" s="226">
        <v>27</v>
      </c>
      <c r="D22" s="195">
        <f t="shared" si="5"/>
        <v>24.057000000000002</v>
      </c>
      <c r="E22" s="244">
        <v>0.891</v>
      </c>
      <c r="F22" s="119"/>
      <c r="G22" s="112" t="s">
        <v>449</v>
      </c>
      <c r="H22" s="206">
        <v>11.42</v>
      </c>
      <c r="I22" s="141">
        <v>32.9</v>
      </c>
      <c r="J22" s="195">
        <f t="shared" si="0"/>
        <v>240.828</v>
      </c>
      <c r="K22" s="117">
        <v>7.32</v>
      </c>
      <c r="L22" s="115" t="s">
        <v>458</v>
      </c>
      <c r="M22" s="110" t="s">
        <v>411</v>
      </c>
      <c r="N22" s="263">
        <v>31.5</v>
      </c>
      <c r="O22" s="195">
        <f>N22*P22</f>
        <v>1008</v>
      </c>
      <c r="P22" s="261">
        <v>32</v>
      </c>
      <c r="Q22" s="154"/>
      <c r="R22" s="123" t="s">
        <v>453</v>
      </c>
      <c r="S22" s="124">
        <v>6.05</v>
      </c>
      <c r="T22" s="274">
        <v>34.4</v>
      </c>
      <c r="U22" s="195">
        <f>T22*V22</f>
        <v>58.135999999999996</v>
      </c>
      <c r="V22" s="268">
        <v>1.69</v>
      </c>
      <c r="W22" s="49"/>
      <c r="X22" s="46"/>
      <c r="Y22" s="47"/>
    </row>
    <row r="23" spans="1:25" ht="22.5" customHeight="1">
      <c r="A23" s="123" t="s">
        <v>48</v>
      </c>
      <c r="B23" s="222">
        <v>11.75</v>
      </c>
      <c r="C23" s="227">
        <v>26.8</v>
      </c>
      <c r="D23" s="195">
        <f t="shared" si="5"/>
        <v>32.428</v>
      </c>
      <c r="E23" s="245">
        <v>1.21</v>
      </c>
      <c r="F23" s="119"/>
      <c r="G23" s="112" t="s">
        <v>155</v>
      </c>
      <c r="H23" s="206">
        <v>10.52</v>
      </c>
      <c r="I23" s="141">
        <v>32.9</v>
      </c>
      <c r="J23" s="195">
        <f aca="true" t="shared" si="6" ref="J23:J33">I23*K23</f>
        <v>255.63299999999998</v>
      </c>
      <c r="K23" s="117">
        <v>7.77</v>
      </c>
      <c r="L23" s="135" t="s">
        <v>352</v>
      </c>
      <c r="M23" s="110" t="s">
        <v>411</v>
      </c>
      <c r="N23" s="263">
        <v>31.5</v>
      </c>
      <c r="O23" s="195">
        <f>N23*P23</f>
        <v>1575</v>
      </c>
      <c r="P23" s="262">
        <v>50</v>
      </c>
      <c r="Q23" s="154"/>
      <c r="R23" s="123" t="s">
        <v>44</v>
      </c>
      <c r="S23" s="124">
        <v>6.05</v>
      </c>
      <c r="T23" s="274">
        <v>34.4</v>
      </c>
      <c r="U23" s="195">
        <f>T23*V23</f>
        <v>63.984</v>
      </c>
      <c r="V23" s="268">
        <v>1.86</v>
      </c>
      <c r="W23" s="49"/>
      <c r="X23" s="46"/>
      <c r="Y23" s="47"/>
    </row>
    <row r="24" spans="1:25" ht="22.5" customHeight="1">
      <c r="A24" s="123" t="s">
        <v>221</v>
      </c>
      <c r="B24" s="223">
        <v>11.75</v>
      </c>
      <c r="C24" s="227">
        <v>26.8</v>
      </c>
      <c r="D24" s="195">
        <f t="shared" si="5"/>
        <v>44.22</v>
      </c>
      <c r="E24" s="245">
        <v>1.65</v>
      </c>
      <c r="F24" s="119"/>
      <c r="G24" s="112" t="s">
        <v>56</v>
      </c>
      <c r="H24" s="206">
        <v>11.42</v>
      </c>
      <c r="I24" s="141">
        <v>32.9</v>
      </c>
      <c r="J24" s="195">
        <f t="shared" si="6"/>
        <v>296.758</v>
      </c>
      <c r="K24" s="117">
        <v>9.02</v>
      </c>
      <c r="L24" s="135" t="s">
        <v>54</v>
      </c>
      <c r="M24" s="110" t="s">
        <v>411</v>
      </c>
      <c r="N24" s="263">
        <v>31.5</v>
      </c>
      <c r="O24" s="195">
        <f t="shared" si="1"/>
        <v>2020.0949999999998</v>
      </c>
      <c r="P24" s="262">
        <v>64.13</v>
      </c>
      <c r="Q24" s="154"/>
      <c r="R24" s="123" t="s">
        <v>47</v>
      </c>
      <c r="S24" s="124">
        <v>6.1</v>
      </c>
      <c r="T24" s="274">
        <v>35.4</v>
      </c>
      <c r="U24" s="195">
        <f>T24*V24</f>
        <v>63.012</v>
      </c>
      <c r="V24" s="268">
        <v>1.78</v>
      </c>
      <c r="W24" s="49"/>
      <c r="X24" s="46"/>
      <c r="Y24" s="47"/>
    </row>
    <row r="25" spans="1:25" ht="22.5" customHeight="1">
      <c r="A25" s="123" t="s">
        <v>52</v>
      </c>
      <c r="B25" s="223">
        <v>11.75</v>
      </c>
      <c r="C25" s="227">
        <v>29.6</v>
      </c>
      <c r="D25" s="195">
        <f t="shared" si="5"/>
        <v>60.38400000000001</v>
      </c>
      <c r="E25" s="245">
        <v>2.04</v>
      </c>
      <c r="F25" s="119"/>
      <c r="G25" s="112" t="s">
        <v>145</v>
      </c>
      <c r="H25" s="206">
        <v>11.42</v>
      </c>
      <c r="I25" s="141">
        <v>32.9</v>
      </c>
      <c r="J25" s="195">
        <f t="shared" si="6"/>
        <v>337.554</v>
      </c>
      <c r="K25" s="117">
        <v>10.26</v>
      </c>
      <c r="L25" s="135" t="s">
        <v>57</v>
      </c>
      <c r="M25" s="110" t="s">
        <v>411</v>
      </c>
      <c r="N25" s="263">
        <v>31.5</v>
      </c>
      <c r="O25" s="195">
        <f t="shared" si="1"/>
        <v>2362.5</v>
      </c>
      <c r="P25" s="262">
        <v>75</v>
      </c>
      <c r="Q25" s="154"/>
      <c r="R25" s="123" t="s">
        <v>50</v>
      </c>
      <c r="S25" s="124">
        <v>6.05</v>
      </c>
      <c r="T25" s="274">
        <v>33.9</v>
      </c>
      <c r="U25" s="195">
        <f>T25*V25</f>
        <v>78.987</v>
      </c>
      <c r="V25" s="268">
        <v>2.33</v>
      </c>
      <c r="W25" s="49"/>
      <c r="X25" s="46"/>
      <c r="Y25" s="47"/>
    </row>
    <row r="26" spans="1:25" ht="22.5" customHeight="1">
      <c r="A26" s="123" t="s">
        <v>306</v>
      </c>
      <c r="B26" s="223">
        <v>11.75</v>
      </c>
      <c r="C26" s="227">
        <v>26.8</v>
      </c>
      <c r="D26" s="195">
        <f t="shared" si="5"/>
        <v>66.19600000000001</v>
      </c>
      <c r="E26" s="245">
        <v>2.47</v>
      </c>
      <c r="F26" s="119"/>
      <c r="G26" s="112" t="s">
        <v>357</v>
      </c>
      <c r="H26" s="206">
        <v>11.42</v>
      </c>
      <c r="I26" s="141">
        <v>36</v>
      </c>
      <c r="J26" s="195">
        <f t="shared" si="6"/>
        <v>340.92</v>
      </c>
      <c r="K26" s="117">
        <v>9.47</v>
      </c>
      <c r="L26" s="115" t="s">
        <v>450</v>
      </c>
      <c r="M26" s="110" t="s">
        <v>411</v>
      </c>
      <c r="N26" s="264">
        <v>30.1</v>
      </c>
      <c r="O26" s="195">
        <f t="shared" si="1"/>
        <v>3491.6000000000004</v>
      </c>
      <c r="P26" s="262">
        <v>116</v>
      </c>
      <c r="Q26" s="154"/>
      <c r="R26" s="123" t="s">
        <v>270</v>
      </c>
      <c r="S26" s="124">
        <v>6.05</v>
      </c>
      <c r="T26" s="274">
        <v>33.9</v>
      </c>
      <c r="U26" s="195">
        <f>T26*V26</f>
        <v>113.904</v>
      </c>
      <c r="V26" s="268">
        <v>3.36</v>
      </c>
      <c r="W26" s="49"/>
      <c r="X26" s="46"/>
      <c r="Y26" s="47"/>
    </row>
    <row r="27" spans="1:25" ht="22.5" customHeight="1">
      <c r="A27" s="123" t="s">
        <v>55</v>
      </c>
      <c r="B27" s="223">
        <v>11.75</v>
      </c>
      <c r="C27" s="227">
        <v>27.8</v>
      </c>
      <c r="D27" s="195">
        <f t="shared" si="5"/>
        <v>84.512</v>
      </c>
      <c r="E27" s="245">
        <v>3.04</v>
      </c>
      <c r="F27" s="119"/>
      <c r="G27" s="112" t="s">
        <v>176</v>
      </c>
      <c r="H27" s="206">
        <v>12.05</v>
      </c>
      <c r="I27" s="141">
        <v>33.4</v>
      </c>
      <c r="J27" s="195">
        <f t="shared" si="6"/>
        <v>363.726</v>
      </c>
      <c r="K27" s="117">
        <v>10.89</v>
      </c>
      <c r="L27" s="115" t="s">
        <v>459</v>
      </c>
      <c r="M27" s="110" t="s">
        <v>411</v>
      </c>
      <c r="N27" s="264">
        <v>32.1</v>
      </c>
      <c r="O27" s="195">
        <f>N27*P27</f>
        <v>2439.6</v>
      </c>
      <c r="P27" s="262">
        <v>76</v>
      </c>
      <c r="Q27" s="139"/>
      <c r="R27" s="156" t="s">
        <v>53</v>
      </c>
      <c r="S27" s="53">
        <v>6.05</v>
      </c>
      <c r="T27" s="274">
        <v>33.9</v>
      </c>
      <c r="U27" s="195">
        <f>T27*V27</f>
        <v>56.61299999999999</v>
      </c>
      <c r="V27" s="270">
        <v>1.67</v>
      </c>
      <c r="W27" s="50"/>
      <c r="X27" s="51"/>
      <c r="Y27" s="52"/>
    </row>
    <row r="28" spans="1:25" ht="22.5" customHeight="1">
      <c r="A28" s="123" t="s">
        <v>307</v>
      </c>
      <c r="B28" s="223">
        <v>11.75</v>
      </c>
      <c r="C28" s="227">
        <v>29</v>
      </c>
      <c r="D28" s="195">
        <f t="shared" si="5"/>
        <v>117.16</v>
      </c>
      <c r="E28" s="245">
        <v>4.04</v>
      </c>
      <c r="F28" s="119"/>
      <c r="G28" s="112" t="s">
        <v>276</v>
      </c>
      <c r="H28" s="206">
        <v>11.75</v>
      </c>
      <c r="I28" s="141">
        <v>32.9</v>
      </c>
      <c r="J28" s="195">
        <f t="shared" si="6"/>
        <v>399.735</v>
      </c>
      <c r="K28" s="117">
        <v>12.15</v>
      </c>
      <c r="L28" s="115" t="s">
        <v>370</v>
      </c>
      <c r="M28" s="110" t="s">
        <v>411</v>
      </c>
      <c r="N28" s="263">
        <v>33.6</v>
      </c>
      <c r="O28" s="195">
        <f>N28*P28</f>
        <v>7560</v>
      </c>
      <c r="P28" s="262">
        <v>225</v>
      </c>
      <c r="Q28" s="111"/>
      <c r="R28" s="156" t="s">
        <v>341</v>
      </c>
      <c r="S28" s="53">
        <v>6.05</v>
      </c>
      <c r="T28" s="274">
        <v>33.4</v>
      </c>
      <c r="U28" s="195">
        <f>T28*V28</f>
        <v>65.798</v>
      </c>
      <c r="V28" s="270">
        <v>1.97</v>
      </c>
      <c r="W28" s="50"/>
      <c r="X28" s="51"/>
      <c r="Y28" s="52"/>
    </row>
    <row r="29" spans="1:25" ht="22.5" customHeight="1">
      <c r="A29" s="123" t="s">
        <v>271</v>
      </c>
      <c r="B29" s="223">
        <v>6.05</v>
      </c>
      <c r="C29" s="227">
        <v>34</v>
      </c>
      <c r="D29" s="195">
        <f t="shared" si="5"/>
        <v>198.22</v>
      </c>
      <c r="E29" s="245">
        <v>5.83</v>
      </c>
      <c r="F29" s="119"/>
      <c r="G29" s="112" t="s">
        <v>445</v>
      </c>
      <c r="H29" s="206">
        <v>11.42</v>
      </c>
      <c r="I29" s="141">
        <v>33.5</v>
      </c>
      <c r="J29" s="195">
        <f t="shared" si="6"/>
        <v>426.45500000000004</v>
      </c>
      <c r="K29" s="117">
        <v>12.73</v>
      </c>
      <c r="L29" s="115" t="s">
        <v>59</v>
      </c>
      <c r="M29" s="110" t="s">
        <v>411</v>
      </c>
      <c r="N29" s="263">
        <v>30.2</v>
      </c>
      <c r="O29" s="195">
        <f>N29*P29</f>
        <v>3020</v>
      </c>
      <c r="P29" s="261">
        <v>100</v>
      </c>
      <c r="Q29" s="155"/>
      <c r="R29" s="156" t="s">
        <v>151</v>
      </c>
      <c r="S29" s="53">
        <v>6.05</v>
      </c>
      <c r="T29" s="274">
        <v>33.4</v>
      </c>
      <c r="U29" s="195">
        <f>T29*V29</f>
        <v>72.478</v>
      </c>
      <c r="V29" s="270">
        <v>2.17</v>
      </c>
      <c r="W29" s="50"/>
      <c r="X29" s="51"/>
      <c r="Y29" s="52"/>
    </row>
    <row r="30" spans="1:25" ht="22.5" customHeight="1">
      <c r="A30" s="123" t="s">
        <v>153</v>
      </c>
      <c r="B30" s="223">
        <v>6.05</v>
      </c>
      <c r="C30" s="227">
        <v>34</v>
      </c>
      <c r="D30" s="195">
        <f t="shared" si="5"/>
        <v>217.60000000000002</v>
      </c>
      <c r="E30" s="245">
        <v>6.4</v>
      </c>
      <c r="F30" s="119"/>
      <c r="G30" s="112" t="s">
        <v>456</v>
      </c>
      <c r="H30" s="206">
        <v>11.42</v>
      </c>
      <c r="I30" s="141">
        <v>33.5</v>
      </c>
      <c r="J30" s="195">
        <f t="shared" si="6"/>
        <v>449.57</v>
      </c>
      <c r="K30" s="117">
        <v>13.42</v>
      </c>
      <c r="L30" s="115" t="s">
        <v>397</v>
      </c>
      <c r="M30" s="110" t="s">
        <v>411</v>
      </c>
      <c r="N30" s="263">
        <v>30.2</v>
      </c>
      <c r="O30" s="195">
        <f>N30*P30</f>
        <v>7127.2</v>
      </c>
      <c r="P30" s="261">
        <v>236</v>
      </c>
      <c r="Q30" s="155"/>
      <c r="R30" s="156" t="s">
        <v>179</v>
      </c>
      <c r="S30" s="53">
        <v>6.05</v>
      </c>
      <c r="T30" s="274">
        <v>33.4</v>
      </c>
      <c r="U30" s="195">
        <f>T30*V30</f>
        <v>98.86399999999999</v>
      </c>
      <c r="V30" s="270">
        <v>2.96</v>
      </c>
      <c r="W30" s="50"/>
      <c r="X30" s="51"/>
      <c r="Y30" s="52"/>
    </row>
    <row r="31" spans="1:25" ht="22.5" customHeight="1">
      <c r="A31" s="123" t="s">
        <v>321</v>
      </c>
      <c r="B31" s="223">
        <v>6.05</v>
      </c>
      <c r="C31" s="227">
        <v>34</v>
      </c>
      <c r="D31" s="195">
        <f t="shared" si="5"/>
        <v>272.34</v>
      </c>
      <c r="E31" s="245">
        <v>8.01</v>
      </c>
      <c r="F31" s="119"/>
      <c r="G31" s="112" t="s">
        <v>457</v>
      </c>
      <c r="H31" s="206">
        <v>11.42</v>
      </c>
      <c r="I31" s="141">
        <v>33.5</v>
      </c>
      <c r="J31" s="195">
        <f t="shared" si="6"/>
        <v>512.5500000000001</v>
      </c>
      <c r="K31" s="117">
        <v>15.3</v>
      </c>
      <c r="L31" s="115" t="s">
        <v>299</v>
      </c>
      <c r="M31" s="110" t="s">
        <v>411</v>
      </c>
      <c r="N31" s="263">
        <v>30.2</v>
      </c>
      <c r="O31" s="195">
        <f>N31*P31</f>
        <v>8697.6</v>
      </c>
      <c r="P31" s="261">
        <v>288</v>
      </c>
      <c r="Q31" s="155"/>
      <c r="R31" s="156" t="s">
        <v>58</v>
      </c>
      <c r="S31" s="53">
        <v>6.05</v>
      </c>
      <c r="T31" s="274">
        <v>33.4</v>
      </c>
      <c r="U31" s="195">
        <f>T31*V31</f>
        <v>148.964</v>
      </c>
      <c r="V31" s="270">
        <v>4.46</v>
      </c>
      <c r="W31" s="50"/>
      <c r="X31" s="51"/>
      <c r="Y31" s="52"/>
    </row>
    <row r="32" spans="1:25" ht="22.5" customHeight="1">
      <c r="A32" s="123" t="s">
        <v>63</v>
      </c>
      <c r="B32" s="224">
        <v>5.9</v>
      </c>
      <c r="C32" s="227">
        <v>34</v>
      </c>
      <c r="D32" s="195">
        <f t="shared" si="5"/>
        <v>303.62</v>
      </c>
      <c r="E32" s="245">
        <v>8.93</v>
      </c>
      <c r="F32" s="119"/>
      <c r="G32" s="112" t="s">
        <v>60</v>
      </c>
      <c r="H32" s="206">
        <v>11.42</v>
      </c>
      <c r="I32" s="141">
        <v>33.5</v>
      </c>
      <c r="J32" s="195">
        <f t="shared" si="6"/>
        <v>574.525</v>
      </c>
      <c r="K32" s="117">
        <v>17.15</v>
      </c>
      <c r="L32" s="115" t="s">
        <v>371</v>
      </c>
      <c r="M32" s="110" t="s">
        <v>411</v>
      </c>
      <c r="N32" s="263">
        <v>32.1</v>
      </c>
      <c r="O32" s="195">
        <f>N32*P32</f>
        <v>3210</v>
      </c>
      <c r="P32" s="261">
        <v>100</v>
      </c>
      <c r="Q32" s="157"/>
      <c r="R32" s="156" t="s">
        <v>220</v>
      </c>
      <c r="S32" s="53">
        <v>6.05</v>
      </c>
      <c r="T32" s="274">
        <v>33.4</v>
      </c>
      <c r="U32" s="195">
        <f>T32*V32</f>
        <v>88.844</v>
      </c>
      <c r="V32" s="270">
        <v>2.66</v>
      </c>
      <c r="W32" s="50"/>
      <c r="X32" s="51"/>
      <c r="Y32" s="52"/>
    </row>
    <row r="33" spans="1:25" ht="22.5" customHeight="1">
      <c r="A33" s="123" t="s">
        <v>294</v>
      </c>
      <c r="B33" s="223" t="s">
        <v>382</v>
      </c>
      <c r="C33" s="227">
        <v>34</v>
      </c>
      <c r="D33" s="195">
        <f t="shared" si="5"/>
        <v>336.94</v>
      </c>
      <c r="E33" s="245">
        <v>9.91</v>
      </c>
      <c r="F33" s="119"/>
      <c r="G33" s="112" t="s">
        <v>223</v>
      </c>
      <c r="H33" s="206">
        <v>11.65</v>
      </c>
      <c r="I33" s="141">
        <v>39</v>
      </c>
      <c r="J33" s="195">
        <f t="shared" si="6"/>
        <v>1029.6</v>
      </c>
      <c r="K33" s="117">
        <v>26.4</v>
      </c>
      <c r="L33" s="115" t="s">
        <v>323</v>
      </c>
      <c r="M33" s="110" t="s">
        <v>411</v>
      </c>
      <c r="N33" s="263">
        <v>32.1</v>
      </c>
      <c r="O33" s="195">
        <f>N33*P33</f>
        <v>9244.800000000001</v>
      </c>
      <c r="P33" s="261">
        <v>288</v>
      </c>
      <c r="Q33" s="157"/>
      <c r="R33" s="156" t="s">
        <v>286</v>
      </c>
      <c r="S33" s="53">
        <v>6.05</v>
      </c>
      <c r="T33" s="274">
        <v>33.4</v>
      </c>
      <c r="U33" s="195">
        <f>T33*V33</f>
        <v>127.922</v>
      </c>
      <c r="V33" s="270">
        <v>3.83</v>
      </c>
      <c r="W33" s="50"/>
      <c r="X33" s="51"/>
      <c r="Y33" s="52"/>
    </row>
    <row r="34" spans="1:25" ht="22.5" customHeight="1">
      <c r="A34" s="123" t="s">
        <v>316</v>
      </c>
      <c r="B34" s="223">
        <v>6.05</v>
      </c>
      <c r="C34" s="227">
        <v>34</v>
      </c>
      <c r="D34" s="195">
        <f t="shared" si="5"/>
        <v>424.32</v>
      </c>
      <c r="E34" s="245">
        <v>12.48</v>
      </c>
      <c r="F34" s="119"/>
      <c r="G34" s="333" t="s">
        <v>69</v>
      </c>
      <c r="H34" s="333"/>
      <c r="I34" s="333"/>
      <c r="J34" s="333"/>
      <c r="K34" s="333"/>
      <c r="L34" s="115" t="s">
        <v>272</v>
      </c>
      <c r="M34" s="110" t="s">
        <v>411</v>
      </c>
      <c r="N34" s="263">
        <v>30.2</v>
      </c>
      <c r="O34" s="195">
        <f>N34*P34</f>
        <v>11174</v>
      </c>
      <c r="P34" s="261">
        <v>370</v>
      </c>
      <c r="Q34" s="157"/>
      <c r="R34" s="156" t="s">
        <v>178</v>
      </c>
      <c r="S34" s="273">
        <v>6.05</v>
      </c>
      <c r="T34" s="274">
        <v>33.4</v>
      </c>
      <c r="U34" s="195">
        <f>T34*V34</f>
        <v>99.19800000000001</v>
      </c>
      <c r="V34" s="270">
        <v>2.97</v>
      </c>
      <c r="W34" s="50"/>
      <c r="X34" s="51"/>
      <c r="Y34" s="52"/>
    </row>
    <row r="35" spans="1:25" ht="22.5" customHeight="1">
      <c r="A35" s="123" t="s">
        <v>285</v>
      </c>
      <c r="B35" s="223">
        <v>6.05</v>
      </c>
      <c r="C35" s="227">
        <v>34</v>
      </c>
      <c r="D35" s="195">
        <f t="shared" si="5"/>
        <v>530.4</v>
      </c>
      <c r="E35" s="245">
        <v>15.6</v>
      </c>
      <c r="F35" s="119"/>
      <c r="G35" s="132" t="s">
        <v>70</v>
      </c>
      <c r="H35" s="133">
        <v>9.05</v>
      </c>
      <c r="I35" s="141">
        <v>45</v>
      </c>
      <c r="J35" s="195">
        <f t="shared" si="0"/>
        <v>434.7</v>
      </c>
      <c r="K35" s="246">
        <v>9.66</v>
      </c>
      <c r="L35" s="115" t="s">
        <v>372</v>
      </c>
      <c r="M35" s="110" t="s">
        <v>411</v>
      </c>
      <c r="N35" s="263">
        <v>30.2</v>
      </c>
      <c r="O35" s="195">
        <f>N35*P35</f>
        <v>11868.6</v>
      </c>
      <c r="P35" s="261">
        <v>393</v>
      </c>
      <c r="Q35" s="157"/>
      <c r="R35" s="156" t="s">
        <v>184</v>
      </c>
      <c r="S35" s="53">
        <v>6.05</v>
      </c>
      <c r="T35" s="274">
        <v>33.4</v>
      </c>
      <c r="U35" s="195">
        <f>T35*V35</f>
        <v>143.61999999999998</v>
      </c>
      <c r="V35" s="270">
        <v>4.3</v>
      </c>
      <c r="W35" s="50"/>
      <c r="X35" s="51"/>
      <c r="Y35" s="52"/>
    </row>
    <row r="36" spans="1:25" ht="22.5" customHeight="1">
      <c r="A36" s="123" t="s">
        <v>71</v>
      </c>
      <c r="B36" s="224">
        <v>5.45</v>
      </c>
      <c r="C36" s="227">
        <v>34</v>
      </c>
      <c r="D36" s="195">
        <f t="shared" si="5"/>
        <v>754.46</v>
      </c>
      <c r="E36" s="245">
        <v>22.19</v>
      </c>
      <c r="F36" s="119"/>
      <c r="G36" s="132" t="s">
        <v>72</v>
      </c>
      <c r="H36" s="133">
        <v>12.05</v>
      </c>
      <c r="I36" s="141">
        <v>45</v>
      </c>
      <c r="J36" s="195">
        <f t="shared" si="0"/>
        <v>526.5</v>
      </c>
      <c r="K36" s="246">
        <v>11.7</v>
      </c>
      <c r="L36" s="115" t="s">
        <v>460</v>
      </c>
      <c r="M36" s="110" t="s">
        <v>411</v>
      </c>
      <c r="N36" s="263">
        <v>31.6</v>
      </c>
      <c r="O36" s="195">
        <f>N36*P36</f>
        <v>9322</v>
      </c>
      <c r="P36" s="261">
        <v>295</v>
      </c>
      <c r="Q36" s="157"/>
      <c r="R36" s="156" t="s">
        <v>62</v>
      </c>
      <c r="S36" s="53">
        <v>6.05</v>
      </c>
      <c r="T36" s="274">
        <v>33.4</v>
      </c>
      <c r="U36" s="195">
        <f>T36*V36</f>
        <v>120.24</v>
      </c>
      <c r="V36" s="270">
        <v>3.6</v>
      </c>
      <c r="W36" s="50"/>
      <c r="X36" s="51"/>
      <c r="Y36" s="52"/>
    </row>
    <row r="37" spans="1:25" ht="22.5" customHeight="1">
      <c r="A37" s="123" t="s">
        <v>73</v>
      </c>
      <c r="B37" s="223" t="s">
        <v>208</v>
      </c>
      <c r="C37" s="227">
        <v>34</v>
      </c>
      <c r="D37" s="195">
        <f t="shared" si="5"/>
        <v>887.4000000000001</v>
      </c>
      <c r="E37" s="245">
        <v>26.1</v>
      </c>
      <c r="F37" s="119"/>
      <c r="G37" s="132" t="s">
        <v>149</v>
      </c>
      <c r="H37" s="133">
        <v>12.05</v>
      </c>
      <c r="I37" s="141">
        <v>45</v>
      </c>
      <c r="J37" s="195">
        <f t="shared" si="0"/>
        <v>631.8</v>
      </c>
      <c r="K37" s="246">
        <v>14.04</v>
      </c>
      <c r="L37" s="115" t="s">
        <v>65</v>
      </c>
      <c r="M37" s="110" t="s">
        <v>411</v>
      </c>
      <c r="N37" s="263">
        <v>31.6</v>
      </c>
      <c r="O37" s="195">
        <f t="shared" si="1"/>
        <v>11470.800000000001</v>
      </c>
      <c r="P37" s="261">
        <v>363</v>
      </c>
      <c r="Q37" s="157"/>
      <c r="R37" s="123" t="s">
        <v>64</v>
      </c>
      <c r="S37" s="124">
        <v>11.42</v>
      </c>
      <c r="T37" s="274">
        <v>33.4</v>
      </c>
      <c r="U37" s="195">
        <f>T37*V37</f>
        <v>175.684</v>
      </c>
      <c r="V37" s="268">
        <v>5.26</v>
      </c>
      <c r="W37" s="50"/>
      <c r="X37" s="51"/>
      <c r="Y37" s="52"/>
    </row>
    <row r="38" spans="1:25" ht="22.5" customHeight="1">
      <c r="A38" s="123" t="s">
        <v>344</v>
      </c>
      <c r="B38" s="224">
        <v>6.05</v>
      </c>
      <c r="C38" s="227">
        <v>34</v>
      </c>
      <c r="D38" s="195">
        <f t="shared" si="5"/>
        <v>1042.1</v>
      </c>
      <c r="E38" s="245">
        <v>30.65</v>
      </c>
      <c r="F38" s="119"/>
      <c r="G38" s="132" t="s">
        <v>74</v>
      </c>
      <c r="H38" s="133">
        <v>11.75</v>
      </c>
      <c r="I38" s="141">
        <v>45</v>
      </c>
      <c r="J38" s="195">
        <f t="shared" si="0"/>
        <v>488.25</v>
      </c>
      <c r="K38" s="246">
        <v>10.85</v>
      </c>
      <c r="L38" s="115" t="s">
        <v>398</v>
      </c>
      <c r="M38" s="110" t="s">
        <v>411</v>
      </c>
      <c r="N38" s="263"/>
      <c r="O38" s="195">
        <f t="shared" si="1"/>
        <v>0</v>
      </c>
      <c r="P38" s="261">
        <v>170</v>
      </c>
      <c r="Q38" s="157"/>
      <c r="R38" s="123" t="s">
        <v>66</v>
      </c>
      <c r="S38" s="124">
        <v>6.05</v>
      </c>
      <c r="T38" s="274">
        <v>33.4</v>
      </c>
      <c r="U38" s="195">
        <f>T38*V38</f>
        <v>119.90599999999999</v>
      </c>
      <c r="V38" s="268">
        <v>3.59</v>
      </c>
      <c r="W38" s="50"/>
      <c r="X38" s="51"/>
      <c r="Y38" s="52"/>
    </row>
    <row r="39" spans="1:25" ht="22.5" customHeight="1">
      <c r="A39" s="123" t="s">
        <v>76</v>
      </c>
      <c r="B39" s="223" t="s">
        <v>209</v>
      </c>
      <c r="C39" s="227">
        <v>34</v>
      </c>
      <c r="D39" s="195">
        <f t="shared" si="5"/>
        <v>1185.24</v>
      </c>
      <c r="E39" s="245">
        <v>34.86</v>
      </c>
      <c r="F39" s="119"/>
      <c r="G39" s="132" t="s">
        <v>305</v>
      </c>
      <c r="H39" s="133">
        <v>12.05</v>
      </c>
      <c r="I39" s="141">
        <v>45</v>
      </c>
      <c r="J39" s="195">
        <f t="shared" si="0"/>
        <v>742.5</v>
      </c>
      <c r="K39" s="246">
        <v>16.5</v>
      </c>
      <c r="L39" s="115" t="s">
        <v>157</v>
      </c>
      <c r="M39" s="110" t="s">
        <v>411</v>
      </c>
      <c r="N39" s="263"/>
      <c r="O39" s="195">
        <f t="shared" si="1"/>
        <v>0</v>
      </c>
      <c r="P39" s="261">
        <v>410</v>
      </c>
      <c r="Q39" s="157"/>
      <c r="R39" s="123" t="s">
        <v>68</v>
      </c>
      <c r="S39" s="124">
        <v>11.4</v>
      </c>
      <c r="T39" s="274">
        <v>33.4</v>
      </c>
      <c r="U39" s="195">
        <f>T39*V39</f>
        <v>175.35</v>
      </c>
      <c r="V39" s="268">
        <v>5.25</v>
      </c>
      <c r="W39" s="50"/>
      <c r="X39" s="51"/>
      <c r="Y39" s="52"/>
    </row>
    <row r="40" spans="1:25" ht="22.5" customHeight="1">
      <c r="A40" s="123" t="s">
        <v>191</v>
      </c>
      <c r="B40" s="224">
        <v>6.02</v>
      </c>
      <c r="C40" s="227">
        <v>34</v>
      </c>
      <c r="D40" s="195">
        <f t="shared" si="5"/>
        <v>1697.96</v>
      </c>
      <c r="E40" s="245">
        <v>49.94</v>
      </c>
      <c r="F40" s="119"/>
      <c r="G40" s="132" t="s">
        <v>77</v>
      </c>
      <c r="H40" s="133">
        <v>11.75</v>
      </c>
      <c r="I40" s="141">
        <v>45</v>
      </c>
      <c r="J40" s="195">
        <f t="shared" si="0"/>
        <v>588.15</v>
      </c>
      <c r="K40" s="246">
        <v>13.07</v>
      </c>
      <c r="L40" s="115" t="s">
        <v>67</v>
      </c>
      <c r="M40" s="110" t="s">
        <v>411</v>
      </c>
      <c r="N40" s="263">
        <v>32.2</v>
      </c>
      <c r="O40" s="195">
        <f t="shared" si="1"/>
        <v>13846.000000000002</v>
      </c>
      <c r="P40" s="261">
        <v>430</v>
      </c>
      <c r="Q40" s="139"/>
      <c r="R40" s="123" t="s">
        <v>146</v>
      </c>
      <c r="S40" s="124">
        <v>6.05</v>
      </c>
      <c r="T40" s="274">
        <v>33.4</v>
      </c>
      <c r="U40" s="195">
        <f>T40*V40</f>
        <v>227.788</v>
      </c>
      <c r="V40" s="268">
        <v>6.82</v>
      </c>
      <c r="W40" s="50"/>
      <c r="X40" s="51"/>
      <c r="Y40" s="52"/>
    </row>
    <row r="41" spans="1:25" ht="22.5" customHeight="1">
      <c r="A41" s="123" t="s">
        <v>81</v>
      </c>
      <c r="B41" s="224">
        <v>6.03</v>
      </c>
      <c r="C41" s="227">
        <v>39.5</v>
      </c>
      <c r="D41" s="195">
        <f t="shared" si="5"/>
        <v>2435.1749999999997</v>
      </c>
      <c r="E41" s="245">
        <v>61.65</v>
      </c>
      <c r="F41" s="119"/>
      <c r="G41" s="115" t="s">
        <v>79</v>
      </c>
      <c r="H41" s="210">
        <v>12.05</v>
      </c>
      <c r="I41" s="141">
        <v>45</v>
      </c>
      <c r="J41" s="195">
        <f t="shared" si="0"/>
        <v>854.55</v>
      </c>
      <c r="K41" s="246">
        <v>18.99</v>
      </c>
      <c r="L41" s="115" t="s">
        <v>399</v>
      </c>
      <c r="M41" s="110" t="s">
        <v>411</v>
      </c>
      <c r="N41" s="263">
        <v>31.3</v>
      </c>
      <c r="O41" s="195">
        <f t="shared" si="1"/>
        <v>13459</v>
      </c>
      <c r="P41" s="261">
        <v>430</v>
      </c>
      <c r="Q41" s="190"/>
      <c r="R41" s="123" t="s">
        <v>205</v>
      </c>
      <c r="S41" s="124">
        <v>6.05</v>
      </c>
      <c r="T41" s="274">
        <v>33.4</v>
      </c>
      <c r="U41" s="195">
        <f>T41*V41</f>
        <v>143.61999999999998</v>
      </c>
      <c r="V41" s="268">
        <v>4.3</v>
      </c>
      <c r="W41" s="50"/>
      <c r="X41" s="51"/>
      <c r="Y41" s="52"/>
    </row>
    <row r="42" spans="1:25" ht="22.5" customHeight="1">
      <c r="A42" s="123" t="s">
        <v>214</v>
      </c>
      <c r="B42" s="224">
        <v>6.07</v>
      </c>
      <c r="C42" s="227">
        <v>39.5</v>
      </c>
      <c r="D42" s="195">
        <f t="shared" si="5"/>
        <v>2684.815</v>
      </c>
      <c r="E42" s="245">
        <v>67.97</v>
      </c>
      <c r="F42" s="119"/>
      <c r="G42" s="115" t="s">
        <v>385</v>
      </c>
      <c r="H42" s="210">
        <v>12.25</v>
      </c>
      <c r="I42" s="141">
        <v>36</v>
      </c>
      <c r="J42" s="195">
        <f t="shared" si="0"/>
        <v>835.1999999999999</v>
      </c>
      <c r="K42" s="246">
        <v>23.2</v>
      </c>
      <c r="L42" s="115" t="s">
        <v>461</v>
      </c>
      <c r="M42" s="110" t="s">
        <v>411</v>
      </c>
      <c r="N42" s="263">
        <v>30</v>
      </c>
      <c r="O42" s="195">
        <f t="shared" si="1"/>
        <v>15600</v>
      </c>
      <c r="P42" s="261">
        <v>520</v>
      </c>
      <c r="Q42" s="158"/>
      <c r="R42" s="123" t="s">
        <v>177</v>
      </c>
      <c r="S42" s="124">
        <v>12.05</v>
      </c>
      <c r="T42" s="274">
        <v>33.4</v>
      </c>
      <c r="U42" s="195">
        <f>T42*V42</f>
        <v>206.746</v>
      </c>
      <c r="V42" s="268">
        <v>6.19</v>
      </c>
      <c r="W42" s="50"/>
      <c r="X42" s="51"/>
      <c r="Y42" s="52"/>
    </row>
    <row r="43" spans="1:25" ht="22.5" customHeight="1">
      <c r="A43" s="123" t="s">
        <v>304</v>
      </c>
      <c r="B43" s="224">
        <v>6.05</v>
      </c>
      <c r="C43" s="227">
        <v>39.5</v>
      </c>
      <c r="D43" s="195">
        <f t="shared" si="5"/>
        <v>2946.7</v>
      </c>
      <c r="E43" s="245">
        <v>74.6</v>
      </c>
      <c r="F43" s="119"/>
      <c r="G43" s="135" t="s">
        <v>301</v>
      </c>
      <c r="H43" s="210">
        <v>12.05</v>
      </c>
      <c r="I43" s="141">
        <v>45</v>
      </c>
      <c r="J43" s="195">
        <f t="shared" si="0"/>
        <v>974.7</v>
      </c>
      <c r="K43" s="246">
        <v>21.66</v>
      </c>
      <c r="L43" s="115" t="s">
        <v>292</v>
      </c>
      <c r="M43" s="110" t="s">
        <v>411</v>
      </c>
      <c r="N43" s="263">
        <v>30</v>
      </c>
      <c r="O43" s="195">
        <f t="shared" si="1"/>
        <v>17250</v>
      </c>
      <c r="P43" s="261">
        <v>575</v>
      </c>
      <c r="Q43" s="158"/>
      <c r="R43" s="123" t="s">
        <v>213</v>
      </c>
      <c r="S43" s="124">
        <v>11.42</v>
      </c>
      <c r="T43" s="274">
        <v>33.4</v>
      </c>
      <c r="U43" s="195">
        <f>T43*V43</f>
        <v>238.142</v>
      </c>
      <c r="V43" s="268">
        <v>7.13</v>
      </c>
      <c r="W43" s="50"/>
      <c r="X43" s="51"/>
      <c r="Y43" s="52"/>
    </row>
    <row r="44" spans="1:25" ht="22.5" customHeight="1">
      <c r="A44" s="123" t="s">
        <v>83</v>
      </c>
      <c r="B44" s="224">
        <v>6</v>
      </c>
      <c r="C44" s="227">
        <v>39.5</v>
      </c>
      <c r="D44" s="195">
        <f t="shared" si="5"/>
        <v>3506.81</v>
      </c>
      <c r="E44" s="245">
        <v>88.78</v>
      </c>
      <c r="F44" s="119"/>
      <c r="G44" s="135" t="s">
        <v>82</v>
      </c>
      <c r="H44" s="136">
        <v>12.05</v>
      </c>
      <c r="I44" s="249">
        <v>50</v>
      </c>
      <c r="J44" s="195">
        <f t="shared" si="0"/>
        <v>1096.5</v>
      </c>
      <c r="K44" s="247">
        <v>21.93</v>
      </c>
      <c r="L44" s="115" t="s">
        <v>296</v>
      </c>
      <c r="M44" s="110" t="s">
        <v>411</v>
      </c>
      <c r="N44" s="263">
        <v>30</v>
      </c>
      <c r="O44" s="195">
        <f t="shared" si="1"/>
        <v>20400</v>
      </c>
      <c r="P44" s="261">
        <v>680</v>
      </c>
      <c r="Q44" s="158"/>
      <c r="R44" s="112" t="s">
        <v>413</v>
      </c>
      <c r="S44" s="206">
        <v>11.42</v>
      </c>
      <c r="T44" s="274">
        <v>33.4</v>
      </c>
      <c r="U44" s="195">
        <f>T44*V44</f>
        <v>275.216</v>
      </c>
      <c r="V44" s="266">
        <v>8.24</v>
      </c>
      <c r="W44" s="50"/>
      <c r="X44" s="51"/>
      <c r="Y44" s="52"/>
    </row>
    <row r="45" spans="1:25" ht="22.5" customHeight="1">
      <c r="A45" s="123" t="s">
        <v>84</v>
      </c>
      <c r="B45" s="224">
        <v>6.05</v>
      </c>
      <c r="C45" s="227">
        <v>39.5</v>
      </c>
      <c r="D45" s="195">
        <f t="shared" si="5"/>
        <v>4115.900000000001</v>
      </c>
      <c r="E45" s="245">
        <v>104.2</v>
      </c>
      <c r="F45" s="119"/>
      <c r="G45" s="135" t="s">
        <v>295</v>
      </c>
      <c r="H45" s="136">
        <v>12.05</v>
      </c>
      <c r="I45" s="249">
        <v>43.5</v>
      </c>
      <c r="J45" s="195">
        <f t="shared" si="0"/>
        <v>1639.5149999999999</v>
      </c>
      <c r="K45" s="247">
        <v>37.69</v>
      </c>
      <c r="L45" s="115" t="s">
        <v>373</v>
      </c>
      <c r="M45" s="110" t="s">
        <v>411</v>
      </c>
      <c r="N45" s="263">
        <v>30</v>
      </c>
      <c r="O45" s="195">
        <f t="shared" si="1"/>
        <v>21390</v>
      </c>
      <c r="P45" s="261">
        <v>713</v>
      </c>
      <c r="Q45" s="158"/>
      <c r="R45" s="123" t="s">
        <v>185</v>
      </c>
      <c r="S45" s="124">
        <v>12.05</v>
      </c>
      <c r="T45" s="274">
        <v>33.4</v>
      </c>
      <c r="U45" s="195">
        <f>T45*V45</f>
        <v>311.622</v>
      </c>
      <c r="V45" s="268">
        <v>9.33</v>
      </c>
      <c r="W45" s="50"/>
      <c r="X45" s="51"/>
      <c r="Y45" s="52"/>
    </row>
    <row r="46" spans="1:25" ht="22.5" customHeight="1">
      <c r="A46" s="123" t="s">
        <v>85</v>
      </c>
      <c r="B46" s="224">
        <v>6</v>
      </c>
      <c r="C46" s="227">
        <v>39.5</v>
      </c>
      <c r="D46" s="195">
        <f t="shared" si="5"/>
        <v>5479.44</v>
      </c>
      <c r="E46" s="245">
        <v>138.72</v>
      </c>
      <c r="F46" s="119"/>
      <c r="G46" s="135" t="s">
        <v>266</v>
      </c>
      <c r="H46" s="136">
        <v>9</v>
      </c>
      <c r="I46" s="249">
        <v>53.5</v>
      </c>
      <c r="J46" s="195">
        <f t="shared" si="0"/>
        <v>1406.5149999999999</v>
      </c>
      <c r="K46" s="247">
        <v>26.29</v>
      </c>
      <c r="L46" s="115" t="s">
        <v>374</v>
      </c>
      <c r="M46" s="110" t="s">
        <v>411</v>
      </c>
      <c r="N46" s="263">
        <v>30</v>
      </c>
      <c r="O46" s="195">
        <f t="shared" si="1"/>
        <v>25500</v>
      </c>
      <c r="P46" s="261">
        <v>850</v>
      </c>
      <c r="Q46" s="158"/>
      <c r="R46" s="123" t="s">
        <v>326</v>
      </c>
      <c r="S46" s="124">
        <v>6.05</v>
      </c>
      <c r="T46" s="274">
        <v>33.9</v>
      </c>
      <c r="U46" s="195">
        <f>T46*V46</f>
        <v>228.486</v>
      </c>
      <c r="V46" s="268">
        <v>6.74</v>
      </c>
      <c r="W46" s="50"/>
      <c r="X46" s="51"/>
      <c r="Y46" s="52"/>
    </row>
    <row r="47" spans="1:25" ht="22.5" customHeight="1">
      <c r="A47" s="228" t="s">
        <v>207</v>
      </c>
      <c r="B47" s="229" t="s">
        <v>61</v>
      </c>
      <c r="C47" s="227">
        <v>40.7</v>
      </c>
      <c r="D47" s="195">
        <f t="shared" si="5"/>
        <v>36.223000000000006</v>
      </c>
      <c r="E47" s="131">
        <v>0.89</v>
      </c>
      <c r="F47" s="119"/>
      <c r="G47" s="135" t="s">
        <v>386</v>
      </c>
      <c r="H47" s="136">
        <v>12.05</v>
      </c>
      <c r="I47" s="249"/>
      <c r="J47" s="195">
        <f t="shared" si="0"/>
        <v>0</v>
      </c>
      <c r="K47" s="247">
        <v>64.55</v>
      </c>
      <c r="L47" s="115" t="s">
        <v>204</v>
      </c>
      <c r="M47" s="110" t="s">
        <v>411</v>
      </c>
      <c r="N47" s="263">
        <v>30</v>
      </c>
      <c r="O47" s="195">
        <f t="shared" si="1"/>
        <v>25860</v>
      </c>
      <c r="P47" s="261">
        <v>862</v>
      </c>
      <c r="Q47" s="146"/>
      <c r="R47" s="123" t="s">
        <v>75</v>
      </c>
      <c r="S47" s="124">
        <v>12.05</v>
      </c>
      <c r="T47" s="274">
        <v>33.9</v>
      </c>
      <c r="U47" s="195">
        <f>T47*V47</f>
        <v>305.77799999999996</v>
      </c>
      <c r="V47" s="268">
        <v>9.02</v>
      </c>
      <c r="W47" s="50"/>
      <c r="X47" s="51"/>
      <c r="Y47" s="52"/>
    </row>
    <row r="48" spans="1:25" ht="22.5" customHeight="1">
      <c r="A48" s="228" t="s">
        <v>192</v>
      </c>
      <c r="B48" s="230">
        <v>6.05</v>
      </c>
      <c r="C48" s="227">
        <v>37</v>
      </c>
      <c r="D48" s="195">
        <f t="shared" si="5"/>
        <v>32.93</v>
      </c>
      <c r="E48" s="131">
        <v>0.89</v>
      </c>
      <c r="F48" s="119"/>
      <c r="G48" s="135" t="s">
        <v>387</v>
      </c>
      <c r="H48" s="136">
        <v>12.03</v>
      </c>
      <c r="I48" s="249"/>
      <c r="J48" s="195">
        <f t="shared" si="0"/>
        <v>0</v>
      </c>
      <c r="K48" s="247">
        <v>44.98</v>
      </c>
      <c r="L48" s="115" t="s">
        <v>462</v>
      </c>
      <c r="M48" s="110" t="s">
        <v>411</v>
      </c>
      <c r="N48" s="263">
        <v>30</v>
      </c>
      <c r="O48" s="195">
        <f t="shared" si="1"/>
        <v>28830</v>
      </c>
      <c r="P48" s="261">
        <v>961</v>
      </c>
      <c r="Q48" s="146"/>
      <c r="R48" s="123" t="s">
        <v>78</v>
      </c>
      <c r="S48" s="124">
        <v>12.05</v>
      </c>
      <c r="T48" s="274">
        <v>33.9</v>
      </c>
      <c r="U48" s="195">
        <f>T48*V48</f>
        <v>408.495</v>
      </c>
      <c r="V48" s="268">
        <v>12.05</v>
      </c>
      <c r="W48" s="50"/>
      <c r="X48" s="51"/>
      <c r="Y48" s="52"/>
    </row>
    <row r="49" spans="1:25" ht="22.5" customHeight="1">
      <c r="A49" s="228" t="s">
        <v>89</v>
      </c>
      <c r="B49" s="229" t="s">
        <v>210</v>
      </c>
      <c r="C49" s="227">
        <v>37</v>
      </c>
      <c r="D49" s="195">
        <f t="shared" si="5"/>
        <v>44.769999999999996</v>
      </c>
      <c r="E49" s="131">
        <v>1.21</v>
      </c>
      <c r="F49" s="119"/>
      <c r="G49" s="135" t="s">
        <v>388</v>
      </c>
      <c r="H49" s="136">
        <v>12.05</v>
      </c>
      <c r="I49" s="249">
        <v>45.8</v>
      </c>
      <c r="J49" s="195">
        <f t="shared" si="0"/>
        <v>1682.692</v>
      </c>
      <c r="K49" s="247">
        <v>36.74</v>
      </c>
      <c r="L49" s="115" t="s">
        <v>400</v>
      </c>
      <c r="M49" s="110" t="s">
        <v>411</v>
      </c>
      <c r="N49" s="263">
        <v>34.5</v>
      </c>
      <c r="O49" s="195">
        <f t="shared" si="1"/>
        <v>39537</v>
      </c>
      <c r="P49" s="261">
        <v>1146</v>
      </c>
      <c r="Q49" s="146"/>
      <c r="R49" s="123" t="s">
        <v>414</v>
      </c>
      <c r="S49" s="126">
        <v>12.05</v>
      </c>
      <c r="T49" s="274">
        <v>41</v>
      </c>
      <c r="U49" s="195">
        <f>T49*V49</f>
        <v>597.78</v>
      </c>
      <c r="V49" s="268">
        <v>14.58</v>
      </c>
      <c r="W49" s="50"/>
      <c r="X49" s="51"/>
      <c r="Y49" s="52"/>
    </row>
    <row r="50" spans="1:25" ht="22.5" customHeight="1">
      <c r="A50" s="228" t="s">
        <v>90</v>
      </c>
      <c r="B50" s="229" t="s">
        <v>86</v>
      </c>
      <c r="C50" s="227">
        <v>37</v>
      </c>
      <c r="D50" s="195">
        <f t="shared" si="5"/>
        <v>59.57</v>
      </c>
      <c r="E50" s="131">
        <v>1.61</v>
      </c>
      <c r="F50" s="119"/>
      <c r="G50" s="135" t="s">
        <v>88</v>
      </c>
      <c r="H50" s="136">
        <v>12.05</v>
      </c>
      <c r="I50" s="249">
        <v>51</v>
      </c>
      <c r="J50" s="195">
        <f t="shared" si="0"/>
        <v>1673.82</v>
      </c>
      <c r="K50" s="247">
        <v>32.82</v>
      </c>
      <c r="L50" s="115" t="s">
        <v>401</v>
      </c>
      <c r="M50" s="110" t="s">
        <v>411</v>
      </c>
      <c r="N50" s="263">
        <v>34.5</v>
      </c>
      <c r="O50" s="195">
        <f t="shared" si="1"/>
        <v>49266</v>
      </c>
      <c r="P50" s="261">
        <v>1428</v>
      </c>
      <c r="Q50" s="139"/>
      <c r="R50" s="123" t="s">
        <v>267</v>
      </c>
      <c r="S50" s="124">
        <v>12.05</v>
      </c>
      <c r="T50" s="274">
        <v>35.9</v>
      </c>
      <c r="U50" s="195">
        <f>T50*V50</f>
        <v>618.198</v>
      </c>
      <c r="V50" s="268">
        <v>17.22</v>
      </c>
      <c r="W50" s="50"/>
      <c r="X50" s="51"/>
      <c r="Y50" s="52"/>
    </row>
    <row r="51" spans="1:25" ht="22.5" customHeight="1">
      <c r="A51" s="228" t="s">
        <v>93</v>
      </c>
      <c r="B51" s="230">
        <v>6.05</v>
      </c>
      <c r="C51" s="227">
        <v>37</v>
      </c>
      <c r="D51" s="195">
        <f t="shared" si="5"/>
        <v>78.44</v>
      </c>
      <c r="E51" s="131">
        <v>2.12</v>
      </c>
      <c r="F51" s="119"/>
      <c r="G51" s="135" t="s">
        <v>358</v>
      </c>
      <c r="H51" s="136">
        <v>12.05</v>
      </c>
      <c r="I51" s="249"/>
      <c r="J51" s="195">
        <f t="shared" si="0"/>
        <v>0</v>
      </c>
      <c r="K51" s="247">
        <v>86.46</v>
      </c>
      <c r="L51" s="115" t="s">
        <v>451</v>
      </c>
      <c r="M51" s="110" t="s">
        <v>411</v>
      </c>
      <c r="N51" s="263">
        <v>34.5</v>
      </c>
      <c r="O51" s="195">
        <f t="shared" si="1"/>
        <v>63445.5</v>
      </c>
      <c r="P51" s="261">
        <v>1839</v>
      </c>
      <c r="Q51" s="139"/>
      <c r="R51" s="123" t="s">
        <v>148</v>
      </c>
      <c r="S51" s="124">
        <v>12.05</v>
      </c>
      <c r="T51" s="274">
        <v>35.9</v>
      </c>
      <c r="U51" s="195">
        <f>T51*V51</f>
        <v>515.165</v>
      </c>
      <c r="V51" s="268">
        <v>14.35</v>
      </c>
      <c r="W51" s="50"/>
      <c r="X51" s="51"/>
      <c r="Y51" s="52"/>
    </row>
    <row r="52" spans="1:25" ht="22.5" customHeight="1">
      <c r="A52" s="228" t="s">
        <v>264</v>
      </c>
      <c r="B52" s="230">
        <v>6.05</v>
      </c>
      <c r="C52" s="227">
        <v>37</v>
      </c>
      <c r="D52" s="195">
        <f t="shared" si="5"/>
        <v>91.39</v>
      </c>
      <c r="E52" s="131">
        <v>2.47</v>
      </c>
      <c r="F52" s="119"/>
      <c r="G52" s="135" t="s">
        <v>94</v>
      </c>
      <c r="H52" s="137">
        <v>12.05</v>
      </c>
      <c r="I52" s="249">
        <v>51</v>
      </c>
      <c r="J52" s="195">
        <f t="shared" si="0"/>
        <v>2202.69</v>
      </c>
      <c r="K52" s="247">
        <v>43.19</v>
      </c>
      <c r="L52" s="115" t="s">
        <v>463</v>
      </c>
      <c r="M52" s="110" t="s">
        <v>411</v>
      </c>
      <c r="N52" s="263">
        <v>40.2</v>
      </c>
      <c r="O52" s="195">
        <f t="shared" si="1"/>
        <v>394.76400000000007</v>
      </c>
      <c r="P52" s="261">
        <v>9.82</v>
      </c>
      <c r="Q52" s="139"/>
      <c r="R52" s="123" t="s">
        <v>80</v>
      </c>
      <c r="S52" s="124">
        <v>12.05</v>
      </c>
      <c r="T52" s="274">
        <v>35.9</v>
      </c>
      <c r="U52" s="195">
        <f>T52*V52</f>
        <v>670.253</v>
      </c>
      <c r="V52" s="268">
        <v>18.67</v>
      </c>
      <c r="W52" s="50"/>
      <c r="X52" s="51"/>
      <c r="Y52" s="52"/>
    </row>
    <row r="53" spans="1:25" ht="22.5" customHeight="1">
      <c r="A53" s="228" t="s">
        <v>313</v>
      </c>
      <c r="B53" s="229" t="s">
        <v>209</v>
      </c>
      <c r="C53" s="227">
        <v>37</v>
      </c>
      <c r="D53" s="195">
        <f t="shared" si="5"/>
        <v>114.7</v>
      </c>
      <c r="E53" s="131">
        <v>3.1</v>
      </c>
      <c r="F53" s="119"/>
      <c r="G53" s="115" t="s">
        <v>96</v>
      </c>
      <c r="H53" s="206">
        <v>12.02</v>
      </c>
      <c r="I53" s="249">
        <v>52</v>
      </c>
      <c r="J53" s="195">
        <f t="shared" si="0"/>
        <v>5791.76</v>
      </c>
      <c r="K53" s="246">
        <v>111.38</v>
      </c>
      <c r="L53" s="115" t="s">
        <v>402</v>
      </c>
      <c r="M53" s="110" t="s">
        <v>411</v>
      </c>
      <c r="N53" s="263">
        <v>46.2</v>
      </c>
      <c r="O53" s="195">
        <f t="shared" si="1"/>
        <v>415.8</v>
      </c>
      <c r="P53" s="261">
        <v>9</v>
      </c>
      <c r="Q53" s="139"/>
      <c r="R53" s="123" t="s">
        <v>152</v>
      </c>
      <c r="S53" s="124">
        <v>12.05</v>
      </c>
      <c r="T53" s="274">
        <v>35.9</v>
      </c>
      <c r="U53" s="195">
        <f>T53*V53</f>
        <v>770.7729999999999</v>
      </c>
      <c r="V53" s="268">
        <v>21.47</v>
      </c>
      <c r="W53" s="50"/>
      <c r="X53" s="51"/>
      <c r="Y53" s="52"/>
    </row>
    <row r="54" spans="1:25" ht="22.5" customHeight="1">
      <c r="A54" s="228" t="s">
        <v>95</v>
      </c>
      <c r="B54" s="229" t="s">
        <v>289</v>
      </c>
      <c r="C54" s="227">
        <v>37</v>
      </c>
      <c r="D54" s="195">
        <f t="shared" si="5"/>
        <v>144.67000000000002</v>
      </c>
      <c r="E54" s="131">
        <v>3.91</v>
      </c>
      <c r="F54" s="139"/>
      <c r="G54" s="115" t="s">
        <v>165</v>
      </c>
      <c r="H54" s="206">
        <v>12.02</v>
      </c>
      <c r="I54" s="141"/>
      <c r="J54" s="195">
        <f t="shared" si="0"/>
        <v>0</v>
      </c>
      <c r="K54" s="246">
        <v>67.63</v>
      </c>
      <c r="L54" s="115" t="s">
        <v>403</v>
      </c>
      <c r="M54" s="110" t="s">
        <v>411</v>
      </c>
      <c r="N54" s="263">
        <v>46.2</v>
      </c>
      <c r="O54" s="195">
        <f t="shared" si="1"/>
        <v>623.7</v>
      </c>
      <c r="P54" s="261">
        <v>13.5</v>
      </c>
      <c r="Q54" s="139"/>
      <c r="R54" s="123" t="s">
        <v>147</v>
      </c>
      <c r="S54" s="124">
        <v>12.05</v>
      </c>
      <c r="T54" s="274">
        <v>35.9</v>
      </c>
      <c r="U54" s="195">
        <f>T54*V54</f>
        <v>605.633</v>
      </c>
      <c r="V54" s="268">
        <v>16.87</v>
      </c>
      <c r="W54" s="50"/>
      <c r="X54" s="51"/>
      <c r="Y54" s="52"/>
    </row>
    <row r="55" spans="1:25" ht="22.5" customHeight="1">
      <c r="A55" s="228" t="s">
        <v>99</v>
      </c>
      <c r="B55" s="229" t="s">
        <v>383</v>
      </c>
      <c r="C55" s="227">
        <v>37</v>
      </c>
      <c r="D55" s="195">
        <f t="shared" si="5"/>
        <v>285.27</v>
      </c>
      <c r="E55" s="131">
        <v>7.71</v>
      </c>
      <c r="F55" s="139"/>
      <c r="G55" s="115" t="s">
        <v>97</v>
      </c>
      <c r="H55" s="206">
        <v>12.05</v>
      </c>
      <c r="I55" s="141">
        <v>48</v>
      </c>
      <c r="J55" s="195">
        <f t="shared" si="0"/>
        <v>2788.8</v>
      </c>
      <c r="K55" s="246">
        <v>58.1</v>
      </c>
      <c r="L55" s="115" t="s">
        <v>404</v>
      </c>
      <c r="M55" s="110" t="s">
        <v>411</v>
      </c>
      <c r="N55" s="263">
        <v>45.2</v>
      </c>
      <c r="O55" s="195">
        <f t="shared" si="1"/>
        <v>786.48</v>
      </c>
      <c r="P55" s="261">
        <v>17.4</v>
      </c>
      <c r="Q55" s="139"/>
      <c r="R55" s="123" t="s">
        <v>415</v>
      </c>
      <c r="S55" s="128">
        <v>12.05</v>
      </c>
      <c r="T55" s="274">
        <v>35.9</v>
      </c>
      <c r="U55" s="195">
        <f>T55*V55</f>
        <v>749.951</v>
      </c>
      <c r="V55" s="268">
        <v>20.89</v>
      </c>
      <c r="W55" s="50"/>
      <c r="X55" s="51"/>
      <c r="Y55" s="52"/>
    </row>
    <row r="56" spans="1:25" ht="22.5" customHeight="1">
      <c r="A56" s="228" t="s">
        <v>100</v>
      </c>
      <c r="B56" s="229" t="s">
        <v>215</v>
      </c>
      <c r="C56" s="227">
        <v>37</v>
      </c>
      <c r="D56" s="195">
        <f t="shared" si="5"/>
        <v>325.6</v>
      </c>
      <c r="E56" s="140">
        <v>8.8</v>
      </c>
      <c r="F56" s="119"/>
      <c r="G56" s="235" t="s">
        <v>333</v>
      </c>
      <c r="H56" s="148">
        <v>12.05</v>
      </c>
      <c r="I56" s="241"/>
      <c r="J56" s="195">
        <f t="shared" si="0"/>
        <v>0</v>
      </c>
      <c r="K56" s="248">
        <v>57.55</v>
      </c>
      <c r="L56" s="115" t="s">
        <v>405</v>
      </c>
      <c r="M56" s="110" t="s">
        <v>411</v>
      </c>
      <c r="N56" s="263">
        <v>45.2</v>
      </c>
      <c r="O56" s="195">
        <f t="shared" si="1"/>
        <v>904</v>
      </c>
      <c r="P56" s="261">
        <v>20</v>
      </c>
      <c r="Q56" s="139"/>
      <c r="R56" s="142" t="s">
        <v>159</v>
      </c>
      <c r="S56" s="147">
        <v>12.05</v>
      </c>
      <c r="T56" s="274">
        <v>41</v>
      </c>
      <c r="U56" s="195">
        <f>T56*V56</f>
        <v>758.5</v>
      </c>
      <c r="V56" s="271">
        <v>18.5</v>
      </c>
      <c r="W56" s="50"/>
      <c r="X56" s="51"/>
      <c r="Y56" s="52"/>
    </row>
    <row r="57" spans="1:25" ht="22.5" customHeight="1">
      <c r="A57" s="228" t="s">
        <v>273</v>
      </c>
      <c r="B57" s="230">
        <v>5.9</v>
      </c>
      <c r="C57" s="227">
        <v>37</v>
      </c>
      <c r="D57" s="195">
        <f t="shared" si="5"/>
        <v>329.3</v>
      </c>
      <c r="E57" s="140">
        <v>8.9</v>
      </c>
      <c r="F57" s="119"/>
      <c r="G57" s="235" t="s">
        <v>389</v>
      </c>
      <c r="H57" s="148">
        <v>10.52</v>
      </c>
      <c r="I57" s="241">
        <v>39</v>
      </c>
      <c r="J57" s="195">
        <f t="shared" si="0"/>
        <v>2648.1000000000004</v>
      </c>
      <c r="K57" s="248">
        <v>67.9</v>
      </c>
      <c r="L57" s="115" t="s">
        <v>406</v>
      </c>
      <c r="M57" s="110" t="s">
        <v>411</v>
      </c>
      <c r="N57" s="263">
        <v>45.2</v>
      </c>
      <c r="O57" s="195">
        <f t="shared" si="1"/>
        <v>1130</v>
      </c>
      <c r="P57" s="261">
        <v>25</v>
      </c>
      <c r="Q57" s="139"/>
      <c r="R57" s="112" t="s">
        <v>416</v>
      </c>
      <c r="S57" s="206">
        <v>12.05</v>
      </c>
      <c r="T57" s="274">
        <v>41</v>
      </c>
      <c r="U57" s="195">
        <f>T57*V57</f>
        <v>919.22</v>
      </c>
      <c r="V57" s="266">
        <v>22.42</v>
      </c>
      <c r="W57" s="50"/>
      <c r="X57" s="51"/>
      <c r="Y57" s="52"/>
    </row>
    <row r="58" spans="1:25" ht="22.5" customHeight="1">
      <c r="A58" s="228" t="s">
        <v>331</v>
      </c>
      <c r="B58" s="229" t="s">
        <v>61</v>
      </c>
      <c r="C58" s="227">
        <v>37</v>
      </c>
      <c r="D58" s="195">
        <f t="shared" si="5"/>
        <v>406.26</v>
      </c>
      <c r="E58" s="140">
        <v>10.98</v>
      </c>
      <c r="F58" s="119"/>
      <c r="G58" s="115" t="s">
        <v>102</v>
      </c>
      <c r="H58" s="210">
        <v>12.03</v>
      </c>
      <c r="I58" s="141"/>
      <c r="J58" s="195">
        <f t="shared" si="0"/>
        <v>0</v>
      </c>
      <c r="K58" s="246">
        <v>68.32</v>
      </c>
      <c r="L58" s="115" t="s">
        <v>407</v>
      </c>
      <c r="M58" s="110" t="s">
        <v>411</v>
      </c>
      <c r="N58" s="263">
        <v>45.2</v>
      </c>
      <c r="O58" s="195">
        <f t="shared" si="1"/>
        <v>1356</v>
      </c>
      <c r="P58" s="261">
        <v>30</v>
      </c>
      <c r="Q58" s="139"/>
      <c r="R58" s="237" t="s">
        <v>274</v>
      </c>
      <c r="S58" s="238">
        <v>12.05</v>
      </c>
      <c r="T58" s="274">
        <v>41</v>
      </c>
      <c r="U58" s="195">
        <f>T58*V58</f>
        <v>984.4100000000001</v>
      </c>
      <c r="V58" s="272">
        <v>24.01</v>
      </c>
      <c r="W58" s="50"/>
      <c r="X58" s="51"/>
      <c r="Y58" s="52"/>
    </row>
    <row r="59" spans="1:25" ht="22.5" customHeight="1">
      <c r="A59" s="228" t="s">
        <v>104</v>
      </c>
      <c r="B59" s="230">
        <v>5.95</v>
      </c>
      <c r="C59" s="227">
        <v>37</v>
      </c>
      <c r="D59" s="195">
        <f t="shared" si="5"/>
        <v>715.2099999999999</v>
      </c>
      <c r="E59" s="140">
        <v>19.33</v>
      </c>
      <c r="F59" s="119"/>
      <c r="G59" s="337" t="s">
        <v>124</v>
      </c>
      <c r="H59" s="338"/>
      <c r="I59" s="338"/>
      <c r="J59" s="338"/>
      <c r="K59" s="338"/>
      <c r="L59" s="115" t="s">
        <v>408</v>
      </c>
      <c r="M59" s="110" t="s">
        <v>411</v>
      </c>
      <c r="N59" s="263">
        <v>29</v>
      </c>
      <c r="O59" s="195">
        <f t="shared" si="1"/>
        <v>1160</v>
      </c>
      <c r="P59" s="261">
        <v>40</v>
      </c>
      <c r="Q59" s="139"/>
      <c r="R59" s="112" t="s">
        <v>287</v>
      </c>
      <c r="S59" s="206">
        <v>12.05</v>
      </c>
      <c r="T59" s="274">
        <v>35.9</v>
      </c>
      <c r="U59" s="195">
        <f>T59*V59</f>
        <v>1015.97</v>
      </c>
      <c r="V59" s="266">
        <v>28.3</v>
      </c>
      <c r="W59" s="50"/>
      <c r="X59" s="51"/>
      <c r="Y59" s="52"/>
    </row>
    <row r="60" spans="1:25" ht="22.5" customHeight="1">
      <c r="A60" s="228" t="s">
        <v>105</v>
      </c>
      <c r="B60" s="229" t="s">
        <v>193</v>
      </c>
      <c r="C60" s="227">
        <v>37</v>
      </c>
      <c r="D60" s="195">
        <f t="shared" si="5"/>
        <v>821.0300000000001</v>
      </c>
      <c r="E60" s="140">
        <v>22.19</v>
      </c>
      <c r="F60" s="119"/>
      <c r="G60" s="115" t="s">
        <v>291</v>
      </c>
      <c r="H60" s="232">
        <v>3.2</v>
      </c>
      <c r="I60" s="253">
        <v>65</v>
      </c>
      <c r="J60" s="195">
        <f>I60*K60</f>
        <v>32.63</v>
      </c>
      <c r="K60" s="251">
        <v>0.502</v>
      </c>
      <c r="L60" s="240" t="s">
        <v>375</v>
      </c>
      <c r="M60" s="110" t="s">
        <v>411</v>
      </c>
      <c r="N60" s="263">
        <v>40.5</v>
      </c>
      <c r="O60" s="195">
        <f t="shared" si="1"/>
        <v>3037.5</v>
      </c>
      <c r="P60" s="261">
        <v>75</v>
      </c>
      <c r="Q60" s="139"/>
      <c r="R60" s="112" t="s">
        <v>417</v>
      </c>
      <c r="S60" s="206">
        <v>12.05</v>
      </c>
      <c r="T60" s="274">
        <v>35.9</v>
      </c>
      <c r="U60" s="195">
        <f>T60*V60</f>
        <v>974.326</v>
      </c>
      <c r="V60" s="266">
        <v>27.14</v>
      </c>
      <c r="W60" s="50"/>
      <c r="X60" s="51"/>
      <c r="Y60" s="52"/>
    </row>
    <row r="61" spans="1:25" ht="22.5" customHeight="1">
      <c r="A61" s="228" t="s">
        <v>110</v>
      </c>
      <c r="B61" s="229" t="s">
        <v>194</v>
      </c>
      <c r="C61" s="227">
        <v>37</v>
      </c>
      <c r="D61" s="195">
        <f t="shared" si="5"/>
        <v>1283.16</v>
      </c>
      <c r="E61" s="140">
        <v>34.68</v>
      </c>
      <c r="F61" s="119"/>
      <c r="G61" s="115" t="s">
        <v>130</v>
      </c>
      <c r="H61" s="232">
        <v>6.05</v>
      </c>
      <c r="I61" s="253">
        <v>34.8</v>
      </c>
      <c r="J61" s="195">
        <f t="shared" si="0"/>
        <v>27.491999999999997</v>
      </c>
      <c r="K61" s="251">
        <v>0.79</v>
      </c>
      <c r="L61" s="240" t="s">
        <v>409</v>
      </c>
      <c r="M61" s="110" t="s">
        <v>411</v>
      </c>
      <c r="N61" s="263">
        <v>34.5</v>
      </c>
      <c r="O61" s="242">
        <f t="shared" si="1"/>
        <v>759</v>
      </c>
      <c r="P61" s="261">
        <v>22</v>
      </c>
      <c r="Q61" s="146"/>
      <c r="R61" s="112" t="s">
        <v>332</v>
      </c>
      <c r="S61" s="206">
        <v>12.05</v>
      </c>
      <c r="T61" s="274">
        <v>35.9</v>
      </c>
      <c r="U61" s="195">
        <f>T61*V61</f>
        <v>1150.5949999999998</v>
      </c>
      <c r="V61" s="266">
        <v>32.05</v>
      </c>
      <c r="W61" s="50"/>
      <c r="X61" s="51"/>
      <c r="Y61" s="52"/>
    </row>
    <row r="62" spans="1:25" ht="22.5" customHeight="1">
      <c r="A62" s="228" t="s">
        <v>111</v>
      </c>
      <c r="B62" s="230">
        <v>6.05</v>
      </c>
      <c r="C62" s="227">
        <v>37</v>
      </c>
      <c r="D62" s="195">
        <f t="shared" si="5"/>
        <v>1469.27</v>
      </c>
      <c r="E62" s="140">
        <v>39.71</v>
      </c>
      <c r="F62" s="119"/>
      <c r="G62" s="115" t="s">
        <v>134</v>
      </c>
      <c r="H62" s="232">
        <v>6.05</v>
      </c>
      <c r="I62" s="253">
        <v>34.2</v>
      </c>
      <c r="J62" s="195">
        <f t="shared" si="0"/>
        <v>40.014</v>
      </c>
      <c r="K62" s="252">
        <v>1.17</v>
      </c>
      <c r="L62" s="240" t="s">
        <v>465</v>
      </c>
      <c r="M62" s="110" t="s">
        <v>411</v>
      </c>
      <c r="N62" s="263">
        <v>34.5</v>
      </c>
      <c r="O62" s="195">
        <f t="shared" si="1"/>
        <v>1690.5</v>
      </c>
      <c r="P62" s="261">
        <v>49</v>
      </c>
      <c r="Q62" s="146"/>
      <c r="W62" s="50"/>
      <c r="X62" s="51"/>
      <c r="Y62" s="52"/>
    </row>
    <row r="63" spans="1:25" ht="22.5" customHeight="1">
      <c r="A63" s="231" t="s">
        <v>115</v>
      </c>
      <c r="B63" s="232">
        <v>6.03</v>
      </c>
      <c r="C63" s="227">
        <v>37</v>
      </c>
      <c r="D63" s="195">
        <f t="shared" si="5"/>
        <v>2281.0499999999997</v>
      </c>
      <c r="E63" s="138">
        <v>61.65</v>
      </c>
      <c r="F63" s="119"/>
      <c r="G63" s="115" t="s">
        <v>136</v>
      </c>
      <c r="H63" s="232">
        <v>6.05</v>
      </c>
      <c r="I63" s="253">
        <v>34.2</v>
      </c>
      <c r="J63" s="195">
        <f t="shared" si="0"/>
        <v>54.37800000000001</v>
      </c>
      <c r="K63" s="252">
        <v>1.59</v>
      </c>
      <c r="L63" s="240" t="s">
        <v>464</v>
      </c>
      <c r="M63" s="110" t="s">
        <v>411</v>
      </c>
      <c r="N63" s="263">
        <v>34.5</v>
      </c>
      <c r="O63" s="195">
        <f t="shared" si="1"/>
        <v>1518</v>
      </c>
      <c r="P63" s="261">
        <v>44</v>
      </c>
      <c r="Q63" s="146"/>
      <c r="R63" s="37"/>
      <c r="S63" s="37"/>
      <c r="T63" s="37"/>
      <c r="U63" s="37"/>
      <c r="V63" s="37"/>
      <c r="W63" s="50"/>
      <c r="X63" s="51"/>
      <c r="Y63" s="52"/>
    </row>
    <row r="64" spans="1:25" ht="22.5" customHeight="1">
      <c r="A64" s="233" t="s">
        <v>118</v>
      </c>
      <c r="B64" s="234" t="s">
        <v>212</v>
      </c>
      <c r="C64" s="227">
        <v>37</v>
      </c>
      <c r="D64" s="195">
        <f t="shared" si="5"/>
        <v>3284.86</v>
      </c>
      <c r="E64" s="138">
        <v>88.78</v>
      </c>
      <c r="F64" s="119"/>
      <c r="G64" s="115" t="s">
        <v>138</v>
      </c>
      <c r="H64" s="232">
        <v>6.05</v>
      </c>
      <c r="I64" s="253">
        <v>34.2</v>
      </c>
      <c r="J64" s="195">
        <f t="shared" si="0"/>
        <v>68.742</v>
      </c>
      <c r="K64" s="252">
        <v>2.01</v>
      </c>
      <c r="L64" s="115" t="s">
        <v>410</v>
      </c>
      <c r="M64" s="110" t="s">
        <v>411</v>
      </c>
      <c r="N64" s="263">
        <v>34.5</v>
      </c>
      <c r="O64" s="195">
        <f t="shared" si="1"/>
        <v>2208</v>
      </c>
      <c r="P64" s="261">
        <v>64</v>
      </c>
      <c r="Q64" s="146"/>
      <c r="R64" s="214"/>
      <c r="S64" s="319"/>
      <c r="T64" s="371"/>
      <c r="U64" s="216"/>
      <c r="V64" s="372"/>
      <c r="W64" s="50"/>
      <c r="X64" s="51"/>
      <c r="Y64" s="52"/>
    </row>
    <row r="65" spans="1:25" ht="22.5" customHeight="1">
      <c r="A65" s="235" t="s">
        <v>206</v>
      </c>
      <c r="B65" s="236" t="s">
        <v>101</v>
      </c>
      <c r="C65" s="227">
        <v>37</v>
      </c>
      <c r="D65" s="195">
        <f t="shared" si="5"/>
        <v>4471.08</v>
      </c>
      <c r="E65" s="145">
        <v>120.84</v>
      </c>
      <c r="F65" s="119"/>
      <c r="G65" s="115" t="s">
        <v>141</v>
      </c>
      <c r="H65" s="232">
        <v>6.05</v>
      </c>
      <c r="I65" s="253">
        <v>34.2</v>
      </c>
      <c r="J65" s="195">
        <f t="shared" si="0"/>
        <v>86.86800000000001</v>
      </c>
      <c r="K65" s="252">
        <v>2.54</v>
      </c>
      <c r="L65" s="240" t="s">
        <v>466</v>
      </c>
      <c r="M65" s="110" t="s">
        <v>411</v>
      </c>
      <c r="N65" s="263">
        <v>34.5</v>
      </c>
      <c r="O65" s="195">
        <f t="shared" si="1"/>
        <v>2139</v>
      </c>
      <c r="P65" s="261">
        <v>62</v>
      </c>
      <c r="Q65" s="146"/>
      <c r="R65" s="37"/>
      <c r="S65" s="37"/>
      <c r="T65" s="37"/>
      <c r="U65" s="37"/>
      <c r="V65" s="37"/>
      <c r="W65" s="50"/>
      <c r="X65" s="51"/>
      <c r="Y65" s="52"/>
    </row>
    <row r="66" spans="1:25" ht="22.5" customHeight="1">
      <c r="A66" s="115" t="s">
        <v>310</v>
      </c>
      <c r="B66" s="234" t="s">
        <v>265</v>
      </c>
      <c r="C66" s="227">
        <v>37</v>
      </c>
      <c r="D66" s="195">
        <f t="shared" si="5"/>
        <v>5132.64</v>
      </c>
      <c r="E66" s="138">
        <v>138.72</v>
      </c>
      <c r="F66" s="119"/>
      <c r="G66" s="115" t="s">
        <v>144</v>
      </c>
      <c r="H66" s="232">
        <v>6.05</v>
      </c>
      <c r="I66" s="253">
        <v>34.2</v>
      </c>
      <c r="J66" s="195">
        <f t="shared" si="0"/>
        <v>107.38800000000002</v>
      </c>
      <c r="K66" s="251">
        <v>3.14</v>
      </c>
      <c r="L66" s="240"/>
      <c r="M66" s="110"/>
      <c r="N66" s="263"/>
      <c r="O66" s="195"/>
      <c r="P66" s="261"/>
      <c r="Q66" s="146"/>
      <c r="R66" s="37"/>
      <c r="S66" s="37"/>
      <c r="T66" s="37"/>
      <c r="U66" s="37"/>
      <c r="V66" s="37"/>
      <c r="W66" s="50"/>
      <c r="X66" s="51"/>
      <c r="Y66" s="52"/>
    </row>
    <row r="67" spans="1:25" ht="22.5" customHeight="1">
      <c r="A67" s="59"/>
      <c r="B67" s="59"/>
      <c r="C67" s="59"/>
      <c r="D67" s="59"/>
      <c r="E67" s="59"/>
      <c r="F67" s="119"/>
      <c r="G67" s="115"/>
      <c r="H67" s="201"/>
      <c r="I67" s="194"/>
      <c r="J67" s="195"/>
      <c r="K67" s="141"/>
      <c r="L67" s="240"/>
      <c r="M67" s="110"/>
      <c r="N67" s="263"/>
      <c r="O67" s="195"/>
      <c r="P67" s="261"/>
      <c r="Q67" s="146"/>
      <c r="R67" s="37"/>
      <c r="S67" s="37"/>
      <c r="T67" s="37"/>
      <c r="U67" s="37"/>
      <c r="V67" s="37"/>
      <c r="W67" s="50"/>
      <c r="X67" s="51"/>
      <c r="Y67" s="52"/>
    </row>
    <row r="68" spans="1:25" ht="22.5" customHeight="1">
      <c r="A68" s="59"/>
      <c r="B68" s="59"/>
      <c r="C68" s="59"/>
      <c r="D68" s="59"/>
      <c r="E68" s="59"/>
      <c r="F68" s="119"/>
      <c r="G68" s="358" t="s">
        <v>87</v>
      </c>
      <c r="H68" s="359"/>
      <c r="I68" s="359"/>
      <c r="J68" s="359"/>
      <c r="K68" s="337"/>
      <c r="L68" s="250"/>
      <c r="M68" s="204"/>
      <c r="N68" s="217"/>
      <c r="O68" s="216"/>
      <c r="P68" s="146"/>
      <c r="Q68" s="146"/>
      <c r="W68" s="50"/>
      <c r="X68" s="51"/>
      <c r="Y68" s="52"/>
    </row>
    <row r="69" spans="1:25" ht="22.5" customHeight="1">
      <c r="A69" s="334" t="s">
        <v>126</v>
      </c>
      <c r="B69" s="334"/>
      <c r="C69" s="334"/>
      <c r="D69" s="334"/>
      <c r="E69" s="334"/>
      <c r="F69" s="119"/>
      <c r="G69" s="115" t="s">
        <v>172</v>
      </c>
      <c r="H69" s="210">
        <v>11.75</v>
      </c>
      <c r="I69" s="243">
        <v>31.2</v>
      </c>
      <c r="J69" s="195">
        <f t="shared" si="0"/>
        <v>184.08</v>
      </c>
      <c r="K69" s="243">
        <v>5.9</v>
      </c>
      <c r="L69" s="250"/>
      <c r="M69" s="204"/>
      <c r="N69" s="217"/>
      <c r="O69" s="216"/>
      <c r="P69" s="146"/>
      <c r="Q69" s="146"/>
      <c r="W69" s="50"/>
      <c r="X69" s="51"/>
      <c r="Y69" s="52"/>
    </row>
    <row r="70" spans="1:25" ht="22.5" customHeight="1">
      <c r="A70" s="112" t="s">
        <v>129</v>
      </c>
      <c r="B70" s="206">
        <v>6.05</v>
      </c>
      <c r="C70" s="141">
        <v>36.5</v>
      </c>
      <c r="D70" s="195">
        <f aca="true" t="shared" si="7" ref="D70:D75">E70*C70</f>
        <v>22.995</v>
      </c>
      <c r="E70" s="210">
        <v>0.63</v>
      </c>
      <c r="F70" s="146"/>
      <c r="G70" s="112" t="s">
        <v>390</v>
      </c>
      <c r="H70" s="206">
        <v>11.75</v>
      </c>
      <c r="I70" s="243">
        <v>30.2</v>
      </c>
      <c r="J70" s="195">
        <f t="shared" si="0"/>
        <v>221.96999999999997</v>
      </c>
      <c r="K70" s="243">
        <v>7.35</v>
      </c>
      <c r="L70" s="206" t="s">
        <v>3</v>
      </c>
      <c r="M70" s="206" t="s">
        <v>4</v>
      </c>
      <c r="N70" s="110" t="s">
        <v>355</v>
      </c>
      <c r="O70" s="110" t="s">
        <v>154</v>
      </c>
      <c r="P70" s="206" t="s">
        <v>5</v>
      </c>
      <c r="Q70" s="146"/>
      <c r="W70" s="50"/>
      <c r="X70" s="51"/>
      <c r="Y70" s="52"/>
    </row>
    <row r="71" spans="1:25" ht="22.5" customHeight="1">
      <c r="A71" s="112" t="s">
        <v>133</v>
      </c>
      <c r="B71" s="206">
        <v>6.05</v>
      </c>
      <c r="C71" s="141">
        <v>34.9</v>
      </c>
      <c r="D71" s="239">
        <f t="shared" si="7"/>
        <v>27.222</v>
      </c>
      <c r="E71" s="209">
        <v>0.78</v>
      </c>
      <c r="F71" s="119"/>
      <c r="G71" s="112" t="s">
        <v>359</v>
      </c>
      <c r="H71" s="206">
        <v>11.75</v>
      </c>
      <c r="I71" s="243">
        <v>30.2</v>
      </c>
      <c r="J71" s="195">
        <f aca="true" t="shared" si="8" ref="J71:J82">I71*K71</f>
        <v>273.008</v>
      </c>
      <c r="K71" s="243">
        <v>9.04</v>
      </c>
      <c r="L71" s="257" t="s">
        <v>314</v>
      </c>
      <c r="M71" s="206">
        <v>6.05</v>
      </c>
      <c r="N71" s="141">
        <v>34</v>
      </c>
      <c r="O71" s="239">
        <f>N71*P71</f>
        <v>40.8</v>
      </c>
      <c r="P71" s="243">
        <v>1.2</v>
      </c>
      <c r="Q71" s="146"/>
      <c r="W71" s="50"/>
      <c r="X71" s="51"/>
      <c r="Y71" s="52"/>
    </row>
    <row r="72" spans="1:25" ht="22.5" customHeight="1">
      <c r="A72" s="112" t="s">
        <v>135</v>
      </c>
      <c r="B72" s="206">
        <v>6.05</v>
      </c>
      <c r="C72" s="141">
        <v>34.9</v>
      </c>
      <c r="D72" s="195">
        <f t="shared" si="7"/>
        <v>34.202</v>
      </c>
      <c r="E72" s="134">
        <v>0.98</v>
      </c>
      <c r="F72" s="146"/>
      <c r="G72" s="112" t="s">
        <v>360</v>
      </c>
      <c r="H72" s="206">
        <v>12.05</v>
      </c>
      <c r="I72" s="243">
        <v>30.2</v>
      </c>
      <c r="J72" s="195">
        <f t="shared" si="8"/>
        <v>329.48199999999997</v>
      </c>
      <c r="K72" s="243">
        <v>10.91</v>
      </c>
      <c r="L72" s="112" t="s">
        <v>302</v>
      </c>
      <c r="M72" s="206">
        <v>6.05</v>
      </c>
      <c r="N72" s="141">
        <v>33.5</v>
      </c>
      <c r="O72" s="195">
        <f>N72*P72</f>
        <v>50.25</v>
      </c>
      <c r="P72" s="243">
        <v>1.5</v>
      </c>
      <c r="Q72" s="146"/>
      <c r="W72" s="50"/>
      <c r="X72" s="51"/>
      <c r="Y72" s="52"/>
    </row>
    <row r="73" spans="1:25" ht="22.5" customHeight="1">
      <c r="A73" s="112" t="s">
        <v>137</v>
      </c>
      <c r="B73" s="206">
        <v>6.05</v>
      </c>
      <c r="C73" s="141">
        <v>34.5</v>
      </c>
      <c r="D73" s="195">
        <f t="shared" si="7"/>
        <v>43.47</v>
      </c>
      <c r="E73" s="134">
        <v>1.26</v>
      </c>
      <c r="F73" s="119"/>
      <c r="G73" s="112" t="s">
        <v>361</v>
      </c>
      <c r="H73" s="206">
        <v>11.75</v>
      </c>
      <c r="I73" s="243">
        <v>30.2</v>
      </c>
      <c r="J73" s="195">
        <f t="shared" si="8"/>
        <v>384.144</v>
      </c>
      <c r="K73" s="243">
        <v>12.72</v>
      </c>
      <c r="L73" s="112" t="s">
        <v>315</v>
      </c>
      <c r="M73" s="206">
        <v>6.05</v>
      </c>
      <c r="N73" s="141">
        <v>33.5</v>
      </c>
      <c r="O73" s="195">
        <f>N73*P73</f>
        <v>54.605</v>
      </c>
      <c r="P73" s="243">
        <v>1.63</v>
      </c>
      <c r="Q73" s="146"/>
      <c r="R73" s="265"/>
      <c r="S73" s="265"/>
      <c r="T73" s="265"/>
      <c r="U73" s="265"/>
      <c r="V73" s="265"/>
      <c r="W73" s="50"/>
      <c r="X73" s="51"/>
      <c r="Y73" s="52"/>
    </row>
    <row r="74" spans="1:25" ht="21" customHeight="1">
      <c r="A74" s="144" t="s">
        <v>362</v>
      </c>
      <c r="B74" s="147">
        <v>6.05</v>
      </c>
      <c r="C74" s="141">
        <v>34.9</v>
      </c>
      <c r="D74" s="195">
        <f t="shared" si="7"/>
        <v>54.793</v>
      </c>
      <c r="E74" s="148">
        <v>1.57</v>
      </c>
      <c r="F74" s="119"/>
      <c r="G74" s="112" t="s">
        <v>363</v>
      </c>
      <c r="H74" s="117" t="s">
        <v>391</v>
      </c>
      <c r="I74" s="243">
        <v>30.2</v>
      </c>
      <c r="J74" s="195">
        <f t="shared" si="8"/>
        <v>449.678</v>
      </c>
      <c r="K74" s="243">
        <v>14.89</v>
      </c>
      <c r="L74" s="112" t="s">
        <v>300</v>
      </c>
      <c r="M74" s="206">
        <v>6.05</v>
      </c>
      <c r="N74" s="141">
        <v>33.5</v>
      </c>
      <c r="O74" s="195">
        <f>N74*P74</f>
        <v>65.66</v>
      </c>
      <c r="P74" s="243">
        <v>1.96</v>
      </c>
      <c r="Q74" s="146"/>
      <c r="R74" s="112" t="s">
        <v>324</v>
      </c>
      <c r="S74" s="220">
        <v>6.05</v>
      </c>
      <c r="T74" s="141">
        <v>32.4</v>
      </c>
      <c r="U74" s="195">
        <f aca="true" t="shared" si="9" ref="U74:U81">T74*V74</f>
        <v>187.92</v>
      </c>
      <c r="V74" s="275">
        <v>5.8</v>
      </c>
      <c r="W74" s="50"/>
      <c r="X74" s="51"/>
      <c r="Y74" s="52"/>
    </row>
    <row r="75" spans="1:25" ht="22.5" customHeight="1">
      <c r="A75" s="112" t="s">
        <v>164</v>
      </c>
      <c r="B75" s="206">
        <v>6.05</v>
      </c>
      <c r="C75" s="141">
        <v>34.9</v>
      </c>
      <c r="D75" s="195">
        <f t="shared" si="7"/>
        <v>68.404</v>
      </c>
      <c r="E75" s="134">
        <v>1.96</v>
      </c>
      <c r="F75" s="119"/>
      <c r="G75" s="112" t="s">
        <v>429</v>
      </c>
      <c r="H75" s="206">
        <v>12.05</v>
      </c>
      <c r="I75" s="243">
        <v>31.2</v>
      </c>
      <c r="J75" s="195">
        <f t="shared" si="8"/>
        <v>527.28</v>
      </c>
      <c r="K75" s="243">
        <v>16.9</v>
      </c>
      <c r="L75" s="112" t="s">
        <v>467</v>
      </c>
      <c r="M75" s="206">
        <v>6.05</v>
      </c>
      <c r="N75" s="141">
        <v>34</v>
      </c>
      <c r="O75" s="195">
        <f>N75*P75</f>
        <v>59.84</v>
      </c>
      <c r="P75" s="256">
        <v>1.76</v>
      </c>
      <c r="Q75" s="146"/>
      <c r="R75" s="112" t="s">
        <v>182</v>
      </c>
      <c r="S75" s="370" t="s">
        <v>379</v>
      </c>
      <c r="T75" s="141">
        <v>32.4</v>
      </c>
      <c r="U75" s="195">
        <f t="shared" si="9"/>
        <v>224.53199999999998</v>
      </c>
      <c r="V75" s="275">
        <v>6.93</v>
      </c>
      <c r="X75" s="51"/>
      <c r="Y75" s="52"/>
    </row>
    <row r="76" spans="1:25" ht="22.5" customHeight="1">
      <c r="A76" s="59"/>
      <c r="B76" s="59"/>
      <c r="C76" s="59"/>
      <c r="D76" s="59"/>
      <c r="E76" s="59"/>
      <c r="F76" s="119"/>
      <c r="G76" s="112" t="s">
        <v>364</v>
      </c>
      <c r="H76" s="206">
        <v>12.05</v>
      </c>
      <c r="I76" s="256">
        <v>37</v>
      </c>
      <c r="J76" s="195">
        <f t="shared" si="8"/>
        <v>701.89</v>
      </c>
      <c r="K76" s="243">
        <v>18.97</v>
      </c>
      <c r="L76" s="112" t="s">
        <v>180</v>
      </c>
      <c r="M76" s="206">
        <v>6.05</v>
      </c>
      <c r="N76" s="141">
        <v>33.5</v>
      </c>
      <c r="O76" s="195">
        <f aca="true" t="shared" si="10" ref="O76:O82">N76*P76</f>
        <v>77.05</v>
      </c>
      <c r="P76" s="256">
        <v>2.3</v>
      </c>
      <c r="Q76" s="146"/>
      <c r="R76" s="112" t="s">
        <v>297</v>
      </c>
      <c r="S76" s="220">
        <v>12.05</v>
      </c>
      <c r="T76" s="141"/>
      <c r="U76" s="195">
        <f t="shared" si="9"/>
        <v>0</v>
      </c>
      <c r="V76" s="275">
        <v>7.47</v>
      </c>
      <c r="X76" s="51"/>
      <c r="Y76" s="52"/>
    </row>
    <row r="77" spans="1:25" ht="22.5" customHeight="1">
      <c r="A77" s="212" t="s">
        <v>369</v>
      </c>
      <c r="B77" s="210"/>
      <c r="C77" s="210"/>
      <c r="D77" s="210"/>
      <c r="E77" s="210"/>
      <c r="F77" s="119"/>
      <c r="G77" s="112" t="s">
        <v>365</v>
      </c>
      <c r="H77" s="206">
        <v>12.05</v>
      </c>
      <c r="I77" s="256">
        <v>37.5</v>
      </c>
      <c r="J77" s="195">
        <f t="shared" si="8"/>
        <v>834.7500000000001</v>
      </c>
      <c r="K77" s="243">
        <v>22.26</v>
      </c>
      <c r="L77" s="112" t="s">
        <v>98</v>
      </c>
      <c r="M77" s="206">
        <v>6.05</v>
      </c>
      <c r="N77" s="141">
        <v>32.4</v>
      </c>
      <c r="O77" s="195">
        <f t="shared" si="10"/>
        <v>81</v>
      </c>
      <c r="P77" s="256">
        <v>2.5</v>
      </c>
      <c r="Q77" s="146"/>
      <c r="R77" s="112" t="s">
        <v>290</v>
      </c>
      <c r="S77" s="370" t="s">
        <v>470</v>
      </c>
      <c r="T77" s="141">
        <v>32.4</v>
      </c>
      <c r="U77" s="195">
        <f t="shared" si="9"/>
        <v>269.892</v>
      </c>
      <c r="V77" s="266">
        <v>8.33</v>
      </c>
      <c r="X77" s="51"/>
      <c r="Y77" s="52"/>
    </row>
    <row r="78" spans="1:25" ht="22.5" customHeight="1">
      <c r="A78" s="298" t="s">
        <v>166</v>
      </c>
      <c r="B78" s="206">
        <v>11.75</v>
      </c>
      <c r="C78" s="141">
        <v>34.9</v>
      </c>
      <c r="D78" s="195">
        <f>E78*C78</f>
        <v>145.533</v>
      </c>
      <c r="E78" s="117">
        <v>4.17</v>
      </c>
      <c r="F78" s="119"/>
      <c r="G78" s="254" t="s">
        <v>430</v>
      </c>
      <c r="H78" s="255">
        <v>12.05</v>
      </c>
      <c r="I78" s="256">
        <v>37.5</v>
      </c>
      <c r="J78" s="195">
        <f t="shared" si="8"/>
        <v>917.625</v>
      </c>
      <c r="K78" s="258">
        <v>24.47</v>
      </c>
      <c r="L78" s="112" t="s">
        <v>330</v>
      </c>
      <c r="M78" s="206">
        <v>11.75</v>
      </c>
      <c r="N78" s="141">
        <v>32.4</v>
      </c>
      <c r="O78" s="195">
        <f t="shared" si="10"/>
        <v>88.452</v>
      </c>
      <c r="P78" s="256">
        <v>2.73</v>
      </c>
      <c r="Q78" s="159"/>
      <c r="R78" s="112" t="s">
        <v>347</v>
      </c>
      <c r="S78" s="370" t="s">
        <v>379</v>
      </c>
      <c r="T78" s="141">
        <v>32.4</v>
      </c>
      <c r="U78" s="195">
        <f t="shared" si="9"/>
        <v>315.9</v>
      </c>
      <c r="V78" s="266">
        <v>9.75</v>
      </c>
      <c r="X78" s="51"/>
      <c r="Y78" s="52"/>
    </row>
    <row r="79" spans="1:25" ht="22.5" customHeight="1">
      <c r="A79" s="298" t="s">
        <v>167</v>
      </c>
      <c r="B79" s="206">
        <v>11.75</v>
      </c>
      <c r="C79" s="141">
        <v>34.9</v>
      </c>
      <c r="D79" s="195">
        <f>E79*C79</f>
        <v>263.146</v>
      </c>
      <c r="E79" s="117">
        <v>7.54</v>
      </c>
      <c r="F79" s="119"/>
      <c r="G79" s="112" t="s">
        <v>392</v>
      </c>
      <c r="H79" s="206">
        <v>12.05</v>
      </c>
      <c r="I79" s="256"/>
      <c r="J79" s="195">
        <f t="shared" si="8"/>
        <v>0</v>
      </c>
      <c r="K79" s="259">
        <v>24.27</v>
      </c>
      <c r="L79" s="112" t="s">
        <v>298</v>
      </c>
      <c r="M79" s="206">
        <v>6.05</v>
      </c>
      <c r="N79" s="141">
        <v>31.1</v>
      </c>
      <c r="O79" s="195">
        <f t="shared" si="10"/>
        <v>97.965</v>
      </c>
      <c r="P79" s="256">
        <v>3.15</v>
      </c>
      <c r="Q79" s="159"/>
      <c r="R79" s="112" t="s">
        <v>224</v>
      </c>
      <c r="S79" s="220">
        <v>11.75</v>
      </c>
      <c r="T79" s="141">
        <v>32.4</v>
      </c>
      <c r="U79" s="195">
        <f t="shared" si="9"/>
        <v>349.59599999999995</v>
      </c>
      <c r="V79" s="275">
        <v>10.79</v>
      </c>
      <c r="W79" s="50"/>
      <c r="X79" s="51"/>
      <c r="Y79" s="52"/>
    </row>
    <row r="80" spans="1:25" ht="22.5" customHeight="1">
      <c r="A80" s="298" t="s">
        <v>367</v>
      </c>
      <c r="B80" s="206">
        <v>12.05</v>
      </c>
      <c r="C80" s="141"/>
      <c r="D80" s="195">
        <f>E80*C80</f>
        <v>0</v>
      </c>
      <c r="E80" s="117">
        <v>7.66</v>
      </c>
      <c r="F80" s="119"/>
      <c r="G80" s="112" t="s">
        <v>366</v>
      </c>
      <c r="H80" s="206">
        <v>12.05</v>
      </c>
      <c r="I80" s="256">
        <v>38.5</v>
      </c>
      <c r="J80" s="195">
        <f t="shared" si="8"/>
        <v>1078.385</v>
      </c>
      <c r="K80" s="259">
        <v>28.01</v>
      </c>
      <c r="L80" s="112" t="s">
        <v>303</v>
      </c>
      <c r="M80" s="206">
        <v>6.05</v>
      </c>
      <c r="N80" s="141">
        <v>32.4</v>
      </c>
      <c r="O80" s="195">
        <f t="shared" si="10"/>
        <v>125.064</v>
      </c>
      <c r="P80" s="256">
        <v>3.86</v>
      </c>
      <c r="Q80" s="159"/>
      <c r="R80" s="112" t="s">
        <v>320</v>
      </c>
      <c r="S80" s="220">
        <v>12.05</v>
      </c>
      <c r="T80" s="141">
        <v>32.4</v>
      </c>
      <c r="U80" s="195">
        <f t="shared" si="9"/>
        <v>411.80400000000003</v>
      </c>
      <c r="V80" s="275">
        <v>12.71</v>
      </c>
      <c r="W80" s="50"/>
      <c r="X80" s="51"/>
      <c r="Y80" s="52"/>
    </row>
    <row r="81" spans="1:25" ht="22.5" customHeight="1">
      <c r="A81" s="298" t="s">
        <v>384</v>
      </c>
      <c r="B81" s="206">
        <v>12.05</v>
      </c>
      <c r="C81" s="141">
        <v>34.9</v>
      </c>
      <c r="D81" s="195">
        <f>E81*C81</f>
        <v>420.19599999999997</v>
      </c>
      <c r="E81" s="117">
        <v>12.04</v>
      </c>
      <c r="F81" s="119"/>
      <c r="G81" s="112" t="s">
        <v>322</v>
      </c>
      <c r="H81" s="206">
        <v>12.05</v>
      </c>
      <c r="I81" s="256">
        <v>37.7</v>
      </c>
      <c r="J81" s="195">
        <f t="shared" si="8"/>
        <v>1208.6620000000003</v>
      </c>
      <c r="K81" s="259">
        <v>32.06</v>
      </c>
      <c r="L81" s="112" t="s">
        <v>393</v>
      </c>
      <c r="M81" s="206">
        <v>6.05</v>
      </c>
      <c r="N81" s="141">
        <v>32.4</v>
      </c>
      <c r="O81" s="195">
        <f t="shared" si="10"/>
        <v>126.35999999999999</v>
      </c>
      <c r="P81" s="243">
        <v>3.9</v>
      </c>
      <c r="Q81" s="159"/>
      <c r="R81" s="112" t="s">
        <v>203</v>
      </c>
      <c r="S81" s="220">
        <v>12.05</v>
      </c>
      <c r="T81" s="141">
        <v>32.4</v>
      </c>
      <c r="U81" s="195">
        <f t="shared" si="9"/>
        <v>512.8919999999999</v>
      </c>
      <c r="V81" s="275">
        <v>15.83</v>
      </c>
      <c r="W81" s="50"/>
      <c r="X81" s="51"/>
      <c r="Y81" s="52"/>
    </row>
    <row r="82" spans="1:25" ht="22.5" customHeight="1">
      <c r="A82" s="298" t="s">
        <v>219</v>
      </c>
      <c r="B82" s="206">
        <v>11.75</v>
      </c>
      <c r="C82" s="141">
        <v>34.9</v>
      </c>
      <c r="D82" s="195">
        <f>E82*C82</f>
        <v>582.8299999999999</v>
      </c>
      <c r="E82" s="117">
        <v>16.7</v>
      </c>
      <c r="F82" s="119"/>
      <c r="G82" s="112" t="s">
        <v>368</v>
      </c>
      <c r="H82" s="206">
        <v>12.05</v>
      </c>
      <c r="I82" s="256">
        <v>58</v>
      </c>
      <c r="J82" s="195">
        <f t="shared" si="8"/>
        <v>2914.5</v>
      </c>
      <c r="K82" s="259">
        <v>50.25</v>
      </c>
      <c r="L82" s="112" t="s">
        <v>394</v>
      </c>
      <c r="M82" s="143">
        <v>11.75</v>
      </c>
      <c r="N82" s="141">
        <v>32.4</v>
      </c>
      <c r="O82" s="195">
        <f t="shared" si="10"/>
        <v>155.844</v>
      </c>
      <c r="P82" s="256">
        <v>4.81</v>
      </c>
      <c r="Q82" s="139"/>
      <c r="R82" s="112"/>
      <c r="S82" s="220"/>
      <c r="T82" s="141"/>
      <c r="U82" s="195"/>
      <c r="V82" s="275"/>
      <c r="W82" s="50"/>
      <c r="X82" s="51"/>
      <c r="Y82" s="52"/>
    </row>
    <row r="83" spans="1:25" ht="22.5" customHeight="1">
      <c r="A83" s="214"/>
      <c r="B83" s="211"/>
      <c r="C83" s="215"/>
      <c r="D83" s="216"/>
      <c r="E83" s="208"/>
      <c r="F83" s="119"/>
      <c r="G83" s="59"/>
      <c r="H83" s="59"/>
      <c r="I83" s="59"/>
      <c r="J83" s="59"/>
      <c r="K83" s="59"/>
      <c r="L83" s="112" t="s">
        <v>468</v>
      </c>
      <c r="M83" s="369" t="s">
        <v>469</v>
      </c>
      <c r="N83" s="141">
        <v>32.4</v>
      </c>
      <c r="O83" s="195">
        <f>N83*P83</f>
        <v>185.32799999999997</v>
      </c>
      <c r="P83" s="256">
        <v>5.72</v>
      </c>
      <c r="Q83" s="139"/>
      <c r="R83" s="214"/>
      <c r="S83" s="211"/>
      <c r="T83" s="217"/>
      <c r="U83" s="216"/>
      <c r="V83" s="218"/>
      <c r="W83" s="50"/>
      <c r="X83" s="51"/>
      <c r="Y83" s="52"/>
    </row>
    <row r="84" spans="1:25" ht="22.5" customHeight="1">
      <c r="A84" s="214"/>
      <c r="B84" s="211"/>
      <c r="C84" s="215"/>
      <c r="D84" s="216"/>
      <c r="E84" s="208"/>
      <c r="F84" s="119"/>
      <c r="G84" s="59"/>
      <c r="H84" s="59"/>
      <c r="I84" s="59"/>
      <c r="J84" s="59"/>
      <c r="K84" s="59"/>
      <c r="L84" s="214"/>
      <c r="M84" s="211"/>
      <c r="N84" s="217"/>
      <c r="O84" s="216"/>
      <c r="P84" s="260"/>
      <c r="Q84" s="139"/>
      <c r="R84" s="214"/>
      <c r="S84" s="211"/>
      <c r="T84" s="217"/>
      <c r="U84" s="216"/>
      <c r="V84" s="218"/>
      <c r="W84" s="50"/>
      <c r="X84" s="51"/>
      <c r="Y84" s="52"/>
    </row>
    <row r="85" spans="1:25" ht="22.5" customHeight="1">
      <c r="A85" s="214"/>
      <c r="B85" s="211"/>
      <c r="C85" s="215"/>
      <c r="D85" s="216"/>
      <c r="E85" s="208"/>
      <c r="F85" s="119"/>
      <c r="G85" s="59"/>
      <c r="H85" s="59"/>
      <c r="I85" s="59"/>
      <c r="J85" s="59"/>
      <c r="K85" s="59"/>
      <c r="L85" s="214"/>
      <c r="M85" s="211"/>
      <c r="N85" s="217"/>
      <c r="O85" s="216"/>
      <c r="P85" s="260"/>
      <c r="Q85" s="139"/>
      <c r="R85" s="214"/>
      <c r="S85" s="211"/>
      <c r="T85" s="217"/>
      <c r="U85" s="216"/>
      <c r="V85" s="218"/>
      <c r="W85" s="50"/>
      <c r="X85" s="51"/>
      <c r="Y85" s="52"/>
    </row>
    <row r="86" spans="1:16" ht="22.5" customHeight="1">
      <c r="A86" s="325" t="s">
        <v>455</v>
      </c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214"/>
      <c r="M86" s="211"/>
      <c r="N86" s="217"/>
      <c r="O86" s="216"/>
      <c r="P86" s="260"/>
    </row>
    <row r="87" spans="1:16" ht="45.75" customHeight="1">
      <c r="A87" s="326"/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214"/>
      <c r="M87" s="211"/>
      <c r="N87" s="217"/>
      <c r="O87" s="216"/>
      <c r="P87" s="260"/>
    </row>
    <row r="88" spans="1:16" ht="28.5" customHeight="1">
      <c r="A88" s="322" t="s">
        <v>120</v>
      </c>
      <c r="B88" s="322"/>
      <c r="C88" s="322"/>
      <c r="D88" s="322"/>
      <c r="E88" s="322"/>
      <c r="F88" s="160"/>
      <c r="G88" s="336" t="s">
        <v>160</v>
      </c>
      <c r="H88" s="336"/>
      <c r="I88" s="336"/>
      <c r="J88" s="336"/>
      <c r="K88" s="336"/>
      <c r="L88" s="214"/>
      <c r="M88" s="211"/>
      <c r="N88" s="217"/>
      <c r="O88" s="216"/>
      <c r="P88" s="208"/>
    </row>
    <row r="89" spans="1:16" ht="33" customHeight="1">
      <c r="A89" s="191" t="s">
        <v>3</v>
      </c>
      <c r="B89" s="191" t="s">
        <v>4</v>
      </c>
      <c r="C89" s="110" t="s">
        <v>349</v>
      </c>
      <c r="D89" s="110" t="s">
        <v>154</v>
      </c>
      <c r="E89" s="191" t="s">
        <v>5</v>
      </c>
      <c r="F89" s="161"/>
      <c r="G89" s="191" t="s">
        <v>3</v>
      </c>
      <c r="H89" s="191" t="s">
        <v>4</v>
      </c>
      <c r="I89" s="110" t="s">
        <v>349</v>
      </c>
      <c r="J89" s="110" t="s">
        <v>154</v>
      </c>
      <c r="K89" s="191" t="s">
        <v>5</v>
      </c>
      <c r="L89" s="214"/>
      <c r="M89" s="211"/>
      <c r="N89" s="217"/>
      <c r="O89" s="216"/>
      <c r="P89" s="208"/>
    </row>
    <row r="90" spans="1:16" ht="22.5" customHeight="1">
      <c r="A90" s="203" t="s">
        <v>279</v>
      </c>
      <c r="B90" s="162">
        <v>2.6</v>
      </c>
      <c r="C90" s="166">
        <v>47.5</v>
      </c>
      <c r="D90" s="195">
        <f>E90*C90</f>
        <v>8.075000000000001</v>
      </c>
      <c r="E90" s="276">
        <v>0.17</v>
      </c>
      <c r="F90" s="161"/>
      <c r="G90" s="163" t="s">
        <v>158</v>
      </c>
      <c r="H90" s="162">
        <v>10.05</v>
      </c>
      <c r="I90" s="284">
        <v>138</v>
      </c>
      <c r="J90" s="195">
        <f aca="true" t="shared" si="11" ref="J90:J101">K90*I90</f>
        <v>81.696</v>
      </c>
      <c r="K90" s="276">
        <v>0.592</v>
      </c>
      <c r="L90" s="214"/>
      <c r="M90" s="211"/>
      <c r="N90" s="217"/>
      <c r="O90" s="216"/>
      <c r="P90" s="208"/>
    </row>
    <row r="91" spans="1:19" ht="22.5" customHeight="1">
      <c r="A91" s="203" t="s">
        <v>277</v>
      </c>
      <c r="B91" s="162">
        <v>2.6</v>
      </c>
      <c r="C91" s="291">
        <v>47.5</v>
      </c>
      <c r="D91" s="195">
        <f>E91*C91</f>
        <v>11.6375</v>
      </c>
      <c r="E91" s="276">
        <v>0.245</v>
      </c>
      <c r="F91" s="160"/>
      <c r="G91" s="163" t="s">
        <v>103</v>
      </c>
      <c r="H91" s="162" t="s">
        <v>336</v>
      </c>
      <c r="I91" s="284">
        <v>102</v>
      </c>
      <c r="J91" s="195">
        <f t="shared" si="11"/>
        <v>166.26</v>
      </c>
      <c r="K91" s="276">
        <v>1.63</v>
      </c>
      <c r="L91" s="214"/>
      <c r="M91" s="211"/>
      <c r="N91" s="217"/>
      <c r="O91" s="216"/>
      <c r="P91" s="208"/>
      <c r="Q91" s="57"/>
      <c r="R91" s="57"/>
      <c r="S91" s="37"/>
    </row>
    <row r="92" spans="1:19" ht="22.5" customHeight="1">
      <c r="A92" s="203" t="s">
        <v>123</v>
      </c>
      <c r="B92" s="205" t="s">
        <v>309</v>
      </c>
      <c r="C92" s="291">
        <v>47.5</v>
      </c>
      <c r="D92" s="195">
        <f>E92*C92</f>
        <v>73.625</v>
      </c>
      <c r="E92" s="276">
        <v>1.55</v>
      </c>
      <c r="F92" s="81"/>
      <c r="G92" s="163" t="s">
        <v>278</v>
      </c>
      <c r="H92" s="162" t="s">
        <v>61</v>
      </c>
      <c r="I92" s="284">
        <v>51</v>
      </c>
      <c r="J92" s="195">
        <f t="shared" si="11"/>
        <v>111.69</v>
      </c>
      <c r="K92" s="276">
        <v>2.19</v>
      </c>
      <c r="L92" s="214"/>
      <c r="M92" s="211"/>
      <c r="N92" s="217"/>
      <c r="O92" s="216"/>
      <c r="P92" s="208"/>
      <c r="Q92" s="57"/>
      <c r="R92" s="57"/>
      <c r="S92" s="37"/>
    </row>
    <row r="93" spans="1:19" ht="22.5" customHeight="1">
      <c r="A93" s="203" t="s">
        <v>432</v>
      </c>
      <c r="B93" s="205">
        <v>6</v>
      </c>
      <c r="C93" s="291">
        <v>47.5</v>
      </c>
      <c r="D93" s="195">
        <f>E93*C93</f>
        <v>95</v>
      </c>
      <c r="E93" s="276">
        <v>2</v>
      </c>
      <c r="F93" s="81"/>
      <c r="G93" s="163" t="s">
        <v>337</v>
      </c>
      <c r="H93" s="162">
        <v>10.71</v>
      </c>
      <c r="I93" s="284">
        <v>51</v>
      </c>
      <c r="J93" s="195">
        <f t="shared" si="11"/>
        <v>235.62</v>
      </c>
      <c r="K93" s="276">
        <v>4.62</v>
      </c>
      <c r="L93" s="50"/>
      <c r="M93" s="51"/>
      <c r="N93" s="52"/>
      <c r="Q93" s="57"/>
      <c r="R93" s="57"/>
      <c r="S93" s="37"/>
    </row>
    <row r="94" spans="1:19" ht="22.5" customHeight="1">
      <c r="A94" s="297" t="s">
        <v>433</v>
      </c>
      <c r="B94" s="293">
        <v>6</v>
      </c>
      <c r="C94" s="291">
        <v>47.5</v>
      </c>
      <c r="D94" s="195">
        <f aca="true" t="shared" si="12" ref="D94:D102">E94*C94</f>
        <v>116.37500000000001</v>
      </c>
      <c r="E94" s="276">
        <v>2.45</v>
      </c>
      <c r="F94" s="85"/>
      <c r="G94" s="163" t="s">
        <v>198</v>
      </c>
      <c r="H94" s="162">
        <v>8</v>
      </c>
      <c r="I94" s="284">
        <v>51</v>
      </c>
      <c r="J94" s="195">
        <f t="shared" si="11"/>
        <v>319.26</v>
      </c>
      <c r="K94" s="276">
        <v>6.26</v>
      </c>
      <c r="L94" s="50"/>
      <c r="M94" s="51"/>
      <c r="N94" s="52"/>
      <c r="Q94" s="57"/>
      <c r="R94" s="57"/>
      <c r="S94" s="37"/>
    </row>
    <row r="95" spans="1:19" ht="22.5" customHeight="1">
      <c r="A95" s="297" t="s">
        <v>132</v>
      </c>
      <c r="B95" s="293">
        <v>6</v>
      </c>
      <c r="C95" s="291">
        <v>47.5</v>
      </c>
      <c r="D95" s="195">
        <f t="shared" si="12"/>
        <v>156.275</v>
      </c>
      <c r="E95" s="276">
        <v>3.29</v>
      </c>
      <c r="F95" s="85"/>
      <c r="G95" s="163" t="s">
        <v>268</v>
      </c>
      <c r="H95" s="162">
        <v>10.52</v>
      </c>
      <c r="I95" s="284">
        <v>51</v>
      </c>
      <c r="J95" s="195">
        <f t="shared" si="11"/>
        <v>362.09999999999997</v>
      </c>
      <c r="K95" s="276">
        <v>7.1</v>
      </c>
      <c r="L95" s="50"/>
      <c r="M95" s="56"/>
      <c r="N95" s="52"/>
      <c r="Q95" s="57"/>
      <c r="R95" s="57"/>
      <c r="S95" s="37"/>
    </row>
    <row r="96" spans="1:19" ht="22.5" customHeight="1">
      <c r="A96" s="297" t="s">
        <v>434</v>
      </c>
      <c r="B96" s="293">
        <v>6</v>
      </c>
      <c r="C96" s="291">
        <v>47.5</v>
      </c>
      <c r="D96" s="195">
        <f t="shared" si="12"/>
        <v>186.2</v>
      </c>
      <c r="E96" s="276">
        <v>3.92</v>
      </c>
      <c r="F96" s="160"/>
      <c r="G96" s="163" t="s">
        <v>199</v>
      </c>
      <c r="H96" s="162" t="s">
        <v>61</v>
      </c>
      <c r="I96" s="284">
        <v>51</v>
      </c>
      <c r="J96" s="195">
        <f t="shared" si="11"/>
        <v>528.36</v>
      </c>
      <c r="K96" s="276">
        <v>10.36</v>
      </c>
      <c r="L96" s="50"/>
      <c r="M96" s="56"/>
      <c r="N96" s="52"/>
      <c r="Q96" s="37"/>
      <c r="R96" s="37"/>
      <c r="S96" s="37"/>
    </row>
    <row r="97" spans="1:19" ht="22.5" customHeight="1">
      <c r="A97" s="297" t="s">
        <v>435</v>
      </c>
      <c r="B97" s="293">
        <v>6</v>
      </c>
      <c r="C97" s="291">
        <v>47.5</v>
      </c>
      <c r="D97" s="195">
        <f t="shared" si="12"/>
        <v>235.6</v>
      </c>
      <c r="E97" s="276">
        <v>4.96</v>
      </c>
      <c r="F97" s="161"/>
      <c r="G97" s="163" t="s">
        <v>200</v>
      </c>
      <c r="H97" s="68" t="s">
        <v>107</v>
      </c>
      <c r="I97" s="284">
        <v>51</v>
      </c>
      <c r="J97" s="195">
        <f t="shared" si="11"/>
        <v>376.38</v>
      </c>
      <c r="K97" s="276">
        <v>7.38</v>
      </c>
      <c r="L97" s="50"/>
      <c r="M97" s="56"/>
      <c r="N97" s="52"/>
      <c r="Q97" s="37"/>
      <c r="R97" s="37"/>
      <c r="S97" s="37"/>
    </row>
    <row r="98" spans="1:19" ht="22.5" customHeight="1">
      <c r="A98" s="297" t="s">
        <v>436</v>
      </c>
      <c r="B98" s="293">
        <v>6</v>
      </c>
      <c r="C98" s="291">
        <v>47.5</v>
      </c>
      <c r="D98" s="195">
        <f t="shared" si="12"/>
        <v>283.1</v>
      </c>
      <c r="E98" s="276">
        <v>5.96</v>
      </c>
      <c r="F98" s="85"/>
      <c r="G98" s="163" t="s">
        <v>269</v>
      </c>
      <c r="H98" s="68">
        <v>10.52</v>
      </c>
      <c r="I98" s="284">
        <v>51</v>
      </c>
      <c r="J98" s="195">
        <f t="shared" si="11"/>
        <v>427.89000000000004</v>
      </c>
      <c r="K98" s="276">
        <v>8.39</v>
      </c>
      <c r="L98" s="50"/>
      <c r="M98" s="56"/>
      <c r="N98" s="52"/>
      <c r="P98" s="57"/>
      <c r="Q98" s="37"/>
      <c r="R98" s="37"/>
      <c r="S98" s="37"/>
    </row>
    <row r="99" spans="1:16" ht="22.5" customHeight="1">
      <c r="A99" s="297" t="s">
        <v>437</v>
      </c>
      <c r="B99" s="293">
        <v>6</v>
      </c>
      <c r="C99" s="291">
        <v>47.5</v>
      </c>
      <c r="D99" s="195">
        <f t="shared" si="12"/>
        <v>330.6</v>
      </c>
      <c r="E99" s="276">
        <v>6.96</v>
      </c>
      <c r="F99" s="85"/>
      <c r="G99" s="163" t="s">
        <v>201</v>
      </c>
      <c r="H99" s="68" t="s">
        <v>61</v>
      </c>
      <c r="I99" s="284">
        <v>51</v>
      </c>
      <c r="J99" s="195">
        <f t="shared" si="11"/>
        <v>1006.23</v>
      </c>
      <c r="K99" s="276">
        <v>19.73</v>
      </c>
      <c r="L99" s="50"/>
      <c r="M99" s="56"/>
      <c r="N99" s="52"/>
      <c r="P99" s="57"/>
    </row>
    <row r="100" spans="1:16" ht="22.5" customHeight="1">
      <c r="A100" s="297" t="s">
        <v>438</v>
      </c>
      <c r="B100" s="293">
        <v>6</v>
      </c>
      <c r="C100" s="291">
        <v>47.5</v>
      </c>
      <c r="D100" s="195">
        <f t="shared" si="12"/>
        <v>378.1</v>
      </c>
      <c r="E100" s="276">
        <v>7.96</v>
      </c>
      <c r="F100" s="85"/>
      <c r="G100" s="163" t="s">
        <v>202</v>
      </c>
      <c r="H100" s="162" t="s">
        <v>61</v>
      </c>
      <c r="I100" s="284">
        <v>51</v>
      </c>
      <c r="J100" s="195">
        <f t="shared" si="11"/>
        <v>1609.56</v>
      </c>
      <c r="K100" s="276">
        <v>31.56</v>
      </c>
      <c r="L100" s="50"/>
      <c r="M100" s="56"/>
      <c r="N100" s="52"/>
      <c r="P100" s="57"/>
    </row>
    <row r="101" spans="1:16" ht="22.5" customHeight="1">
      <c r="A101" s="297" t="s">
        <v>439</v>
      </c>
      <c r="B101" s="293">
        <v>6</v>
      </c>
      <c r="C101" s="291">
        <v>47.5</v>
      </c>
      <c r="D101" s="195">
        <f t="shared" si="12"/>
        <v>425.6</v>
      </c>
      <c r="E101" s="276">
        <v>8.96</v>
      </c>
      <c r="F101" s="85"/>
      <c r="G101" s="163" t="s">
        <v>121</v>
      </c>
      <c r="H101" s="162">
        <v>11.54</v>
      </c>
      <c r="I101" s="284">
        <v>51</v>
      </c>
      <c r="J101" s="195">
        <f t="shared" si="11"/>
        <v>2123.13</v>
      </c>
      <c r="K101" s="276">
        <v>41.63</v>
      </c>
      <c r="L101" s="50"/>
      <c r="M101" s="56"/>
      <c r="N101" s="52"/>
      <c r="P101" s="57"/>
    </row>
    <row r="102" spans="1:16" ht="22.5" customHeight="1">
      <c r="A102" s="297" t="s">
        <v>288</v>
      </c>
      <c r="B102" s="293">
        <v>4.8</v>
      </c>
      <c r="C102" s="291">
        <v>47.5</v>
      </c>
      <c r="D102" s="195">
        <f t="shared" si="12"/>
        <v>473.1</v>
      </c>
      <c r="E102" s="276">
        <v>9.96</v>
      </c>
      <c r="F102" s="85"/>
      <c r="G102" s="332" t="s">
        <v>234</v>
      </c>
      <c r="H102" s="332"/>
      <c r="I102" s="332"/>
      <c r="J102" s="332"/>
      <c r="K102" s="332"/>
      <c r="L102" s="50"/>
      <c r="M102" s="56"/>
      <c r="N102" s="52"/>
      <c r="P102" s="57"/>
    </row>
    <row r="103" spans="1:18" ht="22.5" customHeight="1">
      <c r="A103" s="339" t="s">
        <v>117</v>
      </c>
      <c r="B103" s="339"/>
      <c r="C103" s="339"/>
      <c r="D103" s="339"/>
      <c r="E103" s="339"/>
      <c r="F103" s="85"/>
      <c r="G103" s="191" t="s">
        <v>3</v>
      </c>
      <c r="H103" s="191" t="s">
        <v>4</v>
      </c>
      <c r="I103" s="110" t="s">
        <v>349</v>
      </c>
      <c r="J103" s="110" t="s">
        <v>154</v>
      </c>
      <c r="K103" s="191" t="s">
        <v>5</v>
      </c>
      <c r="L103" s="50"/>
      <c r="M103" s="51"/>
      <c r="N103" s="52"/>
      <c r="P103" s="38"/>
      <c r="Q103" s="46"/>
      <c r="R103" s="45"/>
    </row>
    <row r="104" spans="1:18" ht="22.5" customHeight="1">
      <c r="A104" s="198" t="s">
        <v>6</v>
      </c>
      <c r="B104" s="198" t="s">
        <v>7</v>
      </c>
      <c r="C104" s="199" t="s">
        <v>349</v>
      </c>
      <c r="D104" s="60" t="s">
        <v>119</v>
      </c>
      <c r="E104" s="200" t="s">
        <v>92</v>
      </c>
      <c r="F104" s="85"/>
      <c r="G104" s="203" t="s">
        <v>471</v>
      </c>
      <c r="H104" s="205" t="s">
        <v>61</v>
      </c>
      <c r="I104" s="284">
        <v>25</v>
      </c>
      <c r="J104" s="195">
        <f aca="true" t="shared" si="13" ref="J104:J117">K104*I104</f>
        <v>307</v>
      </c>
      <c r="K104" s="287">
        <v>12.28</v>
      </c>
      <c r="L104" s="50"/>
      <c r="M104" s="51"/>
      <c r="N104" s="52"/>
      <c r="P104" s="38"/>
      <c r="Q104" s="46"/>
      <c r="R104" s="46"/>
    </row>
    <row r="105" spans="1:18" ht="22.5" customHeight="1">
      <c r="A105" s="202" t="s">
        <v>418</v>
      </c>
      <c r="B105" s="61" t="s">
        <v>427</v>
      </c>
      <c r="C105" s="277">
        <v>68.7</v>
      </c>
      <c r="D105" s="195"/>
      <c r="E105" s="62"/>
      <c r="F105" s="85"/>
      <c r="G105" s="203" t="s">
        <v>472</v>
      </c>
      <c r="H105" s="205" t="s">
        <v>61</v>
      </c>
      <c r="I105" s="284">
        <v>25</v>
      </c>
      <c r="J105" s="195">
        <f t="shared" si="13"/>
        <v>256.5</v>
      </c>
      <c r="K105" s="287">
        <v>10.26</v>
      </c>
      <c r="L105" s="50"/>
      <c r="M105" s="51"/>
      <c r="N105" s="52"/>
      <c r="P105" s="38"/>
      <c r="Q105" s="67"/>
      <c r="R105" s="45"/>
    </row>
    <row r="106" spans="1:18" ht="22.5" customHeight="1">
      <c r="A106" s="292" t="s">
        <v>419</v>
      </c>
      <c r="B106" s="64" t="s">
        <v>427</v>
      </c>
      <c r="C106" s="278">
        <v>60.65</v>
      </c>
      <c r="D106" s="195"/>
      <c r="E106" s="65"/>
      <c r="F106" s="85"/>
      <c r="G106" s="203" t="s">
        <v>280</v>
      </c>
      <c r="H106" s="205" t="s">
        <v>61</v>
      </c>
      <c r="I106" s="284">
        <v>25</v>
      </c>
      <c r="J106" s="195">
        <f t="shared" si="13"/>
        <v>474.74999999999994</v>
      </c>
      <c r="K106" s="287">
        <v>18.99</v>
      </c>
      <c r="L106" s="50"/>
      <c r="M106" s="51"/>
      <c r="N106" s="52"/>
      <c r="P106" s="59"/>
      <c r="Q106" s="67"/>
      <c r="R106" s="45"/>
    </row>
    <row r="107" spans="1:18" ht="22.5" customHeight="1">
      <c r="A107" s="292" t="s">
        <v>420</v>
      </c>
      <c r="B107" s="64" t="s">
        <v>327</v>
      </c>
      <c r="C107" s="278">
        <v>85</v>
      </c>
      <c r="D107" s="195">
        <f>E107*C107</f>
        <v>212.5</v>
      </c>
      <c r="E107" s="65">
        <v>2.5</v>
      </c>
      <c r="F107" s="85"/>
      <c r="G107" s="203" t="s">
        <v>225</v>
      </c>
      <c r="H107" s="205" t="s">
        <v>61</v>
      </c>
      <c r="I107" s="284">
        <v>25</v>
      </c>
      <c r="J107" s="195">
        <f t="shared" si="13"/>
        <v>656</v>
      </c>
      <c r="K107" s="287">
        <v>26.24</v>
      </c>
      <c r="L107" s="50"/>
      <c r="M107" s="51"/>
      <c r="N107" s="52"/>
      <c r="P107" s="59"/>
      <c r="Q107" s="67"/>
      <c r="R107" s="45"/>
    </row>
    <row r="108" spans="1:18" ht="22.5" customHeight="1">
      <c r="A108" s="292" t="s">
        <v>421</v>
      </c>
      <c r="B108" s="279" t="s">
        <v>327</v>
      </c>
      <c r="C108" s="278">
        <v>80</v>
      </c>
      <c r="D108" s="195">
        <f>E108*C108</f>
        <v>400</v>
      </c>
      <c r="E108" s="65">
        <v>5</v>
      </c>
      <c r="F108" s="85"/>
      <c r="G108" s="203" t="s">
        <v>226</v>
      </c>
      <c r="H108" s="205" t="s">
        <v>61</v>
      </c>
      <c r="I108" s="284">
        <v>25</v>
      </c>
      <c r="J108" s="195">
        <f t="shared" si="13"/>
        <v>744.75</v>
      </c>
      <c r="K108" s="287">
        <v>29.79</v>
      </c>
      <c r="L108" s="50"/>
      <c r="M108" s="51"/>
      <c r="N108" s="52"/>
      <c r="P108" s="59"/>
      <c r="Q108" s="67"/>
      <c r="R108" s="45"/>
    </row>
    <row r="109" spans="1:18" ht="22.5" customHeight="1">
      <c r="A109" s="292" t="s">
        <v>422</v>
      </c>
      <c r="B109" s="293" t="s">
        <v>427</v>
      </c>
      <c r="C109" s="280">
        <v>74</v>
      </c>
      <c r="D109" s="195"/>
      <c r="E109" s="281"/>
      <c r="F109" s="85"/>
      <c r="G109" s="203" t="s">
        <v>281</v>
      </c>
      <c r="H109" s="205" t="s">
        <v>61</v>
      </c>
      <c r="I109" s="284">
        <v>25</v>
      </c>
      <c r="J109" s="195">
        <f t="shared" si="13"/>
        <v>918.75</v>
      </c>
      <c r="K109" s="287">
        <v>36.75</v>
      </c>
      <c r="L109" s="50"/>
      <c r="M109" s="51"/>
      <c r="N109" s="52"/>
      <c r="P109" s="59"/>
      <c r="Q109" s="67"/>
      <c r="R109" s="45"/>
    </row>
    <row r="110" spans="1:18" ht="22.5" customHeight="1">
      <c r="A110" s="292" t="s">
        <v>423</v>
      </c>
      <c r="B110" s="198" t="s">
        <v>427</v>
      </c>
      <c r="C110" s="280">
        <v>74</v>
      </c>
      <c r="D110" s="195"/>
      <c r="E110" s="282"/>
      <c r="F110" s="85"/>
      <c r="G110" s="203" t="s">
        <v>227</v>
      </c>
      <c r="H110" s="205" t="s">
        <v>61</v>
      </c>
      <c r="I110" s="284">
        <v>25</v>
      </c>
      <c r="J110" s="195">
        <f t="shared" si="13"/>
        <v>1621.5</v>
      </c>
      <c r="K110" s="287">
        <v>64.86</v>
      </c>
      <c r="L110" s="50"/>
      <c r="M110" s="51"/>
      <c r="N110" s="52"/>
      <c r="P110" s="63"/>
      <c r="Q110" s="67"/>
      <c r="R110" s="45"/>
    </row>
    <row r="111" spans="1:18" ht="22.5" customHeight="1">
      <c r="A111" s="283" t="s">
        <v>424</v>
      </c>
      <c r="B111" s="198" t="s">
        <v>427</v>
      </c>
      <c r="C111" s="280">
        <v>60</v>
      </c>
      <c r="D111" s="195"/>
      <c r="E111" s="282"/>
      <c r="F111" s="85"/>
      <c r="G111" s="203" t="s">
        <v>228</v>
      </c>
      <c r="H111" s="205" t="s">
        <v>61</v>
      </c>
      <c r="I111" s="284">
        <v>25</v>
      </c>
      <c r="J111" s="195">
        <f t="shared" si="13"/>
        <v>1307</v>
      </c>
      <c r="K111" s="287">
        <v>52.28</v>
      </c>
      <c r="L111" s="50"/>
      <c r="M111" s="51"/>
      <c r="N111" s="52"/>
      <c r="P111" s="46"/>
      <c r="Q111" s="67"/>
      <c r="R111" s="45"/>
    </row>
    <row r="112" spans="1:18" ht="22.5" customHeight="1">
      <c r="A112" s="283" t="s">
        <v>424</v>
      </c>
      <c r="B112" s="198" t="s">
        <v>327</v>
      </c>
      <c r="C112" s="280">
        <v>80</v>
      </c>
      <c r="D112" s="195">
        <f>E112*C112</f>
        <v>200</v>
      </c>
      <c r="E112" s="282">
        <v>2.5</v>
      </c>
      <c r="F112" s="85"/>
      <c r="G112" s="203" t="s">
        <v>229</v>
      </c>
      <c r="H112" s="205" t="s">
        <v>61</v>
      </c>
      <c r="I112" s="284">
        <v>25</v>
      </c>
      <c r="J112" s="195">
        <f t="shared" si="13"/>
        <v>1307</v>
      </c>
      <c r="K112" s="287">
        <v>52.28</v>
      </c>
      <c r="L112" s="50"/>
      <c r="M112" s="51"/>
      <c r="N112" s="52"/>
      <c r="P112" s="66"/>
      <c r="Q112" s="67"/>
      <c r="R112" s="45"/>
    </row>
    <row r="113" spans="1:18" ht="22.5" customHeight="1">
      <c r="A113" s="283" t="s">
        <v>425</v>
      </c>
      <c r="B113" s="198" t="s">
        <v>427</v>
      </c>
      <c r="C113" s="280">
        <v>60</v>
      </c>
      <c r="D113" s="195"/>
      <c r="E113" s="282"/>
      <c r="F113" s="85"/>
      <c r="G113" s="203" t="s">
        <v>230</v>
      </c>
      <c r="H113" s="205" t="s">
        <v>61</v>
      </c>
      <c r="I113" s="284">
        <v>25</v>
      </c>
      <c r="J113" s="195">
        <f t="shared" si="13"/>
        <v>1498.25</v>
      </c>
      <c r="K113" s="287">
        <v>59.93</v>
      </c>
      <c r="L113" s="50"/>
      <c r="M113" s="51"/>
      <c r="N113" s="52"/>
      <c r="P113" s="66"/>
      <c r="Q113" s="67"/>
      <c r="R113" s="45"/>
    </row>
    <row r="114" spans="1:18" ht="22.5" customHeight="1">
      <c r="A114" s="297" t="s">
        <v>426</v>
      </c>
      <c r="B114" s="198" t="s">
        <v>327</v>
      </c>
      <c r="C114" s="284">
        <v>74</v>
      </c>
      <c r="D114" s="195">
        <f>E114*C114</f>
        <v>370</v>
      </c>
      <c r="E114" s="285">
        <v>5</v>
      </c>
      <c r="F114" s="85"/>
      <c r="G114" s="203" t="s">
        <v>473</v>
      </c>
      <c r="H114" s="205" t="s">
        <v>61</v>
      </c>
      <c r="I114" s="284">
        <v>25</v>
      </c>
      <c r="J114" s="195">
        <f t="shared" si="13"/>
        <v>1621.5</v>
      </c>
      <c r="K114" s="287">
        <v>64.86</v>
      </c>
      <c r="L114" s="50"/>
      <c r="M114" s="51"/>
      <c r="N114" s="52"/>
      <c r="P114" s="66"/>
      <c r="Q114" s="67"/>
      <c r="R114" s="49"/>
    </row>
    <row r="115" spans="1:16" ht="22.5" customHeight="1">
      <c r="A115" s="320" t="s">
        <v>106</v>
      </c>
      <c r="B115" s="321"/>
      <c r="C115" s="321"/>
      <c r="D115" s="321"/>
      <c r="E115" s="321"/>
      <c r="F115" s="85"/>
      <c r="G115" s="203" t="s">
        <v>231</v>
      </c>
      <c r="H115" s="205" t="s">
        <v>61</v>
      </c>
      <c r="I115" s="284">
        <v>25</v>
      </c>
      <c r="J115" s="195">
        <f t="shared" si="13"/>
        <v>1621.5</v>
      </c>
      <c r="K115" s="287">
        <v>64.86</v>
      </c>
      <c r="L115" s="50"/>
      <c r="M115" s="51"/>
      <c r="N115" s="52"/>
      <c r="P115" s="66"/>
    </row>
    <row r="116" spans="1:16" ht="22.5" customHeight="1">
      <c r="A116" s="292" t="s">
        <v>108</v>
      </c>
      <c r="B116" s="293" t="s">
        <v>427</v>
      </c>
      <c r="C116" s="284">
        <v>28</v>
      </c>
      <c r="D116" s="165" t="s">
        <v>109</v>
      </c>
      <c r="E116" s="276" t="s">
        <v>109</v>
      </c>
      <c r="F116" s="85"/>
      <c r="G116" s="203" t="s">
        <v>232</v>
      </c>
      <c r="H116" s="205" t="s">
        <v>61</v>
      </c>
      <c r="I116" s="284">
        <v>25</v>
      </c>
      <c r="J116" s="195">
        <f t="shared" si="13"/>
        <v>1775</v>
      </c>
      <c r="K116" s="287">
        <v>71</v>
      </c>
      <c r="L116" s="50"/>
      <c r="M116" s="51"/>
      <c r="N116" s="52"/>
      <c r="P116" s="66"/>
    </row>
    <row r="117" spans="1:16" ht="22.5" customHeight="1">
      <c r="A117" s="292" t="s">
        <v>114</v>
      </c>
      <c r="B117" s="293" t="s">
        <v>427</v>
      </c>
      <c r="C117" s="284">
        <v>28</v>
      </c>
      <c r="D117" s="165" t="s">
        <v>109</v>
      </c>
      <c r="E117" s="276" t="s">
        <v>109</v>
      </c>
      <c r="F117" s="85"/>
      <c r="G117" s="203" t="s">
        <v>233</v>
      </c>
      <c r="H117" s="205" t="s">
        <v>61</v>
      </c>
      <c r="I117" s="284">
        <v>25</v>
      </c>
      <c r="J117" s="195">
        <f t="shared" si="13"/>
        <v>3800</v>
      </c>
      <c r="K117" s="287">
        <v>152</v>
      </c>
      <c r="L117" s="50"/>
      <c r="M117" s="51"/>
      <c r="N117" s="52"/>
      <c r="P117" s="66"/>
    </row>
    <row r="118" spans="1:16" ht="22.5" customHeight="1">
      <c r="A118" s="292" t="s">
        <v>442</v>
      </c>
      <c r="B118" s="293" t="s">
        <v>427</v>
      </c>
      <c r="C118" s="284">
        <v>32</v>
      </c>
      <c r="D118" s="165" t="s">
        <v>440</v>
      </c>
      <c r="E118" s="276">
        <v>0.26</v>
      </c>
      <c r="F118" s="85"/>
      <c r="G118" s="332" t="s">
        <v>248</v>
      </c>
      <c r="H118" s="332"/>
      <c r="I118" s="332"/>
      <c r="J118" s="332"/>
      <c r="K118" s="332"/>
      <c r="L118" s="50"/>
      <c r="M118" s="51"/>
      <c r="N118" s="52"/>
      <c r="P118" s="66"/>
    </row>
    <row r="119" spans="1:16" ht="22.5" customHeight="1">
      <c r="A119" s="292" t="s">
        <v>443</v>
      </c>
      <c r="B119" s="293" t="s">
        <v>427</v>
      </c>
      <c r="C119" s="284">
        <v>32</v>
      </c>
      <c r="D119" s="165" t="s">
        <v>441</v>
      </c>
      <c r="E119" s="276">
        <v>0.405</v>
      </c>
      <c r="F119" s="85"/>
      <c r="G119" s="191" t="s">
        <v>3</v>
      </c>
      <c r="H119" s="191" t="s">
        <v>4</v>
      </c>
      <c r="I119" s="110" t="s">
        <v>349</v>
      </c>
      <c r="J119" s="110" t="s">
        <v>154</v>
      </c>
      <c r="K119" s="191" t="s">
        <v>5</v>
      </c>
      <c r="L119" s="50"/>
      <c r="M119" s="51"/>
      <c r="N119" s="52"/>
      <c r="P119" s="66"/>
    </row>
    <row r="120" spans="1:16" ht="25.5" customHeight="1">
      <c r="A120" s="318" t="s">
        <v>448</v>
      </c>
      <c r="B120" s="316" t="s">
        <v>427</v>
      </c>
      <c r="C120" s="284">
        <v>58</v>
      </c>
      <c r="D120" s="195">
        <f>E120*C120</f>
        <v>4930</v>
      </c>
      <c r="E120" s="276">
        <v>85</v>
      </c>
      <c r="F120" s="85"/>
      <c r="G120" s="203" t="s">
        <v>348</v>
      </c>
      <c r="H120" s="205">
        <v>11.42</v>
      </c>
      <c r="I120" s="286">
        <v>29.2</v>
      </c>
      <c r="J120" s="195">
        <f aca="true" t="shared" si="14" ref="J120:J143">K120*I120</f>
        <v>116.8</v>
      </c>
      <c r="K120" s="288">
        <v>4</v>
      </c>
      <c r="L120" s="50"/>
      <c r="M120" s="51"/>
      <c r="N120" s="52"/>
      <c r="P120" s="66"/>
    </row>
    <row r="121" spans="1:16" ht="22.5" customHeight="1">
      <c r="A121" s="299" t="s">
        <v>3</v>
      </c>
      <c r="B121" s="300"/>
      <c r="C121" s="301"/>
      <c r="D121" s="302" t="s">
        <v>253</v>
      </c>
      <c r="E121" s="303"/>
      <c r="F121" s="85"/>
      <c r="G121" s="203" t="s">
        <v>235</v>
      </c>
      <c r="H121" s="205">
        <v>11.42</v>
      </c>
      <c r="I121" s="286">
        <v>29.2</v>
      </c>
      <c r="J121" s="195">
        <f t="shared" si="14"/>
        <v>134.904</v>
      </c>
      <c r="K121" s="288">
        <v>4.62</v>
      </c>
      <c r="L121" s="50"/>
      <c r="M121" s="51"/>
      <c r="N121" s="52"/>
      <c r="P121" s="66"/>
    </row>
    <row r="122" spans="1:14" ht="22.5" customHeight="1">
      <c r="A122" s="299" t="s">
        <v>328</v>
      </c>
      <c r="B122" s="300"/>
      <c r="C122" s="301"/>
      <c r="D122" s="304">
        <v>80</v>
      </c>
      <c r="E122" s="305"/>
      <c r="F122" s="85"/>
      <c r="G122" s="203" t="s">
        <v>236</v>
      </c>
      <c r="H122" s="205">
        <v>11.45</v>
      </c>
      <c r="I122" s="286">
        <v>29.2</v>
      </c>
      <c r="J122" s="195">
        <f t="shared" si="14"/>
        <v>157.68</v>
      </c>
      <c r="K122" s="288">
        <v>5.4</v>
      </c>
      <c r="L122" s="50"/>
      <c r="M122" s="51"/>
      <c r="N122" s="52"/>
    </row>
    <row r="123" spans="1:14" ht="22.5" customHeight="1">
      <c r="A123" s="299" t="s">
        <v>329</v>
      </c>
      <c r="B123" s="300"/>
      <c r="C123" s="301"/>
      <c r="D123" s="306">
        <v>160</v>
      </c>
      <c r="E123" s="307"/>
      <c r="F123" s="85"/>
      <c r="G123" s="203" t="s">
        <v>237</v>
      </c>
      <c r="H123" s="205">
        <v>11.45</v>
      </c>
      <c r="I123" s="286">
        <v>29.2</v>
      </c>
      <c r="J123" s="195">
        <f t="shared" si="14"/>
        <v>182.792</v>
      </c>
      <c r="K123" s="288">
        <v>6.26</v>
      </c>
      <c r="L123" s="50"/>
      <c r="M123" s="56"/>
      <c r="N123" s="52"/>
    </row>
    <row r="124" spans="1:14" ht="22.5" customHeight="1">
      <c r="A124" s="308" t="s">
        <v>254</v>
      </c>
      <c r="B124" s="309"/>
      <c r="C124" s="310"/>
      <c r="D124" s="306">
        <v>580</v>
      </c>
      <c r="E124" s="307"/>
      <c r="F124" s="85"/>
      <c r="G124" s="203" t="s">
        <v>282</v>
      </c>
      <c r="H124" s="205">
        <v>11.42</v>
      </c>
      <c r="I124" s="286">
        <v>29.2</v>
      </c>
      <c r="J124" s="195">
        <f t="shared" si="14"/>
        <v>185.71200000000002</v>
      </c>
      <c r="K124" s="288">
        <v>6.36</v>
      </c>
      <c r="L124" s="50"/>
      <c r="M124" s="56"/>
      <c r="N124" s="52"/>
    </row>
    <row r="125" spans="1:14" ht="22.5" customHeight="1">
      <c r="A125" s="311"/>
      <c r="B125" s="311"/>
      <c r="C125" s="311"/>
      <c r="D125" s="312"/>
      <c r="E125" s="312"/>
      <c r="F125" s="85"/>
      <c r="G125" s="203" t="s">
        <v>238</v>
      </c>
      <c r="H125" s="205">
        <v>11.42</v>
      </c>
      <c r="I125" s="286">
        <v>29.2</v>
      </c>
      <c r="J125" s="195">
        <f t="shared" si="14"/>
        <v>215.49599999999998</v>
      </c>
      <c r="K125" s="288">
        <v>7.38</v>
      </c>
      <c r="L125" s="50"/>
      <c r="M125" s="56"/>
      <c r="N125" s="52"/>
    </row>
    <row r="126" spans="1:14" ht="22.5" customHeight="1">
      <c r="A126" s="360" t="s">
        <v>252</v>
      </c>
      <c r="B126" s="361"/>
      <c r="C126" s="361"/>
      <c r="D126" s="361"/>
      <c r="E126" s="361"/>
      <c r="F126" s="85"/>
      <c r="G126" s="203" t="s">
        <v>239</v>
      </c>
      <c r="H126" s="205">
        <v>11.42</v>
      </c>
      <c r="I126" s="286">
        <v>29.2</v>
      </c>
      <c r="J126" s="195">
        <f t="shared" si="14"/>
        <v>244.988</v>
      </c>
      <c r="K126" s="288">
        <v>8.39</v>
      </c>
      <c r="L126" s="50"/>
      <c r="M126" s="56"/>
      <c r="N126" s="52"/>
    </row>
    <row r="127" spans="1:14" ht="22.5" customHeight="1">
      <c r="A127" s="313" t="s">
        <v>3</v>
      </c>
      <c r="B127" s="314"/>
      <c r="C127" s="315"/>
      <c r="D127" s="219" t="s">
        <v>339</v>
      </c>
      <c r="E127" s="219" t="s">
        <v>340</v>
      </c>
      <c r="F127" s="85"/>
      <c r="G127" s="203" t="s">
        <v>317</v>
      </c>
      <c r="H127" s="205">
        <v>11.75</v>
      </c>
      <c r="I127" s="286">
        <v>29.2</v>
      </c>
      <c r="J127" s="195">
        <f t="shared" si="14"/>
        <v>282.364</v>
      </c>
      <c r="K127" s="288">
        <v>9.67</v>
      </c>
      <c r="L127" s="50"/>
      <c r="M127" s="51"/>
      <c r="N127" s="52"/>
    </row>
    <row r="128" spans="1:14" ht="22.5" customHeight="1">
      <c r="A128" s="294" t="s">
        <v>342</v>
      </c>
      <c r="B128" s="295"/>
      <c r="C128" s="296"/>
      <c r="D128" s="304">
        <v>85</v>
      </c>
      <c r="E128" s="305"/>
      <c r="F128" s="85"/>
      <c r="G128" s="203" t="s">
        <v>308</v>
      </c>
      <c r="H128" s="205">
        <v>11.75</v>
      </c>
      <c r="I128" s="286">
        <v>29.2</v>
      </c>
      <c r="J128" s="195">
        <f t="shared" si="14"/>
        <v>226.884</v>
      </c>
      <c r="K128" s="288">
        <v>7.77</v>
      </c>
      <c r="L128" s="50"/>
      <c r="M128" s="51"/>
      <c r="N128" s="52"/>
    </row>
    <row r="129" spans="1:14" ht="22.5" customHeight="1">
      <c r="A129" s="294" t="s">
        <v>343</v>
      </c>
      <c r="B129" s="295"/>
      <c r="C129" s="296"/>
      <c r="D129" s="304">
        <v>85</v>
      </c>
      <c r="E129" s="305"/>
      <c r="F129" s="85"/>
      <c r="G129" s="203" t="s">
        <v>240</v>
      </c>
      <c r="H129" s="205">
        <v>11.75</v>
      </c>
      <c r="I129" s="286">
        <v>29.2</v>
      </c>
      <c r="J129" s="195">
        <f t="shared" si="14"/>
        <v>263.38399999999996</v>
      </c>
      <c r="K129" s="288">
        <v>9.02</v>
      </c>
      <c r="L129" s="50"/>
      <c r="M129" s="51"/>
      <c r="N129" s="52"/>
    </row>
    <row r="130" spans="1:14" ht="22.5" customHeight="1">
      <c r="A130" s="294" t="s">
        <v>334</v>
      </c>
      <c r="B130" s="295"/>
      <c r="C130" s="296"/>
      <c r="D130" s="304">
        <v>125</v>
      </c>
      <c r="E130" s="305"/>
      <c r="F130" s="81"/>
      <c r="G130" s="203" t="s">
        <v>241</v>
      </c>
      <c r="H130" s="205">
        <v>11.75</v>
      </c>
      <c r="I130" s="286">
        <v>29.2</v>
      </c>
      <c r="J130" s="195">
        <f t="shared" si="14"/>
        <v>299.592</v>
      </c>
      <c r="K130" s="288">
        <v>10.26</v>
      </c>
      <c r="L130" s="50"/>
      <c r="M130" s="51"/>
      <c r="N130" s="52"/>
    </row>
    <row r="131" spans="1:14" ht="22.5" customHeight="1">
      <c r="A131" s="294" t="s">
        <v>376</v>
      </c>
      <c r="B131" s="295"/>
      <c r="C131" s="296"/>
      <c r="D131" s="304">
        <v>55</v>
      </c>
      <c r="E131" s="305"/>
      <c r="F131" s="81"/>
      <c r="G131" s="203" t="s">
        <v>242</v>
      </c>
      <c r="H131" s="205">
        <v>11.75</v>
      </c>
      <c r="I131" s="286">
        <v>29.2</v>
      </c>
      <c r="J131" s="195">
        <f t="shared" si="14"/>
        <v>278.568</v>
      </c>
      <c r="K131" s="288">
        <v>9.54</v>
      </c>
      <c r="L131" s="50"/>
      <c r="M131" s="51"/>
      <c r="N131" s="52"/>
    </row>
    <row r="132" spans="1:14" ht="22.5" customHeight="1">
      <c r="A132" s="294" t="s">
        <v>444</v>
      </c>
      <c r="B132" s="295"/>
      <c r="C132" s="296"/>
      <c r="D132" s="291">
        <v>73</v>
      </c>
      <c r="E132" s="291"/>
      <c r="F132" s="81"/>
      <c r="G132" s="203" t="s">
        <v>243</v>
      </c>
      <c r="H132" s="205">
        <v>11.42</v>
      </c>
      <c r="I132" s="286">
        <v>29.2</v>
      </c>
      <c r="J132" s="195">
        <f t="shared" si="14"/>
        <v>316.82</v>
      </c>
      <c r="K132" s="288">
        <v>10.85</v>
      </c>
      <c r="L132" s="50"/>
      <c r="M132" s="51"/>
      <c r="N132" s="52"/>
    </row>
    <row r="133" spans="1:14" ht="22.5" customHeight="1">
      <c r="A133" s="294" t="s">
        <v>335</v>
      </c>
      <c r="B133" s="295"/>
      <c r="C133" s="296"/>
      <c r="D133" s="291">
        <v>130</v>
      </c>
      <c r="E133" s="291"/>
      <c r="F133" s="164"/>
      <c r="G133" s="203" t="s">
        <v>244</v>
      </c>
      <c r="H133" s="167">
        <v>11.42</v>
      </c>
      <c r="I133" s="286">
        <v>29.2</v>
      </c>
      <c r="J133" s="195">
        <f t="shared" si="14"/>
        <v>354.78000000000003</v>
      </c>
      <c r="K133" s="289">
        <v>12.15</v>
      </c>
      <c r="L133" s="50"/>
      <c r="M133" s="51"/>
      <c r="N133" s="52"/>
    </row>
    <row r="134" spans="1:14" ht="22.5" customHeight="1">
      <c r="A134" s="362" t="s">
        <v>197</v>
      </c>
      <c r="B134" s="362"/>
      <c r="C134" s="362"/>
      <c r="D134" s="362"/>
      <c r="E134" s="362"/>
      <c r="F134" s="164"/>
      <c r="G134" s="203" t="s">
        <v>283</v>
      </c>
      <c r="H134" s="167">
        <v>11.42</v>
      </c>
      <c r="I134" s="286">
        <v>29.2</v>
      </c>
      <c r="J134" s="195">
        <f t="shared" si="14"/>
        <v>371.716</v>
      </c>
      <c r="K134" s="289">
        <v>12.73</v>
      </c>
      <c r="L134" s="50"/>
      <c r="M134" s="51"/>
      <c r="N134" s="52"/>
    </row>
    <row r="135" spans="1:14" ht="22.5" customHeight="1">
      <c r="A135" s="168" t="s">
        <v>195</v>
      </c>
      <c r="B135" s="169">
        <v>2400</v>
      </c>
      <c r="C135" s="168" t="s">
        <v>196</v>
      </c>
      <c r="D135" s="170"/>
      <c r="E135" s="169">
        <v>3800</v>
      </c>
      <c r="F135" s="161"/>
      <c r="G135" s="203" t="s">
        <v>245</v>
      </c>
      <c r="H135" s="205">
        <v>11.42</v>
      </c>
      <c r="I135" s="286">
        <v>29.2</v>
      </c>
      <c r="J135" s="195">
        <f t="shared" si="14"/>
        <v>416.392</v>
      </c>
      <c r="K135" s="288">
        <v>14.26</v>
      </c>
      <c r="L135" s="50"/>
      <c r="M135" s="51"/>
      <c r="N135" s="52"/>
    </row>
    <row r="136" spans="1:14" ht="22.5" customHeight="1">
      <c r="A136" s="171" t="s">
        <v>338</v>
      </c>
      <c r="B136" s="172">
        <v>1300</v>
      </c>
      <c r="C136" s="171" t="s">
        <v>218</v>
      </c>
      <c r="D136" s="173"/>
      <c r="E136" s="169">
        <v>1600</v>
      </c>
      <c r="F136" s="81"/>
      <c r="G136" s="174" t="s">
        <v>246</v>
      </c>
      <c r="H136" s="175">
        <v>11.42</v>
      </c>
      <c r="I136" s="286">
        <v>29.2</v>
      </c>
      <c r="J136" s="195">
        <f t="shared" si="14"/>
        <v>446.76</v>
      </c>
      <c r="K136" s="290">
        <v>15.3</v>
      </c>
      <c r="L136" s="50"/>
      <c r="M136" s="51"/>
      <c r="N136" s="52"/>
    </row>
    <row r="137" spans="1:14" ht="22.5" customHeight="1">
      <c r="A137" s="164"/>
      <c r="B137" s="164"/>
      <c r="C137" s="164"/>
      <c r="D137" s="164"/>
      <c r="E137" s="164"/>
      <c r="F137" s="85"/>
      <c r="G137" s="203" t="s">
        <v>247</v>
      </c>
      <c r="H137" s="205">
        <v>11.42</v>
      </c>
      <c r="I137" s="286">
        <v>29.2</v>
      </c>
      <c r="J137" s="195">
        <f t="shared" si="14"/>
        <v>500.78</v>
      </c>
      <c r="K137" s="288">
        <v>17.15</v>
      </c>
      <c r="L137" s="50"/>
      <c r="M137" s="51"/>
      <c r="N137" s="52"/>
    </row>
    <row r="138" spans="1:14" ht="22.5" customHeight="1">
      <c r="A138" s="322" t="s">
        <v>263</v>
      </c>
      <c r="B138" s="322"/>
      <c r="C138" s="322"/>
      <c r="D138" s="322"/>
      <c r="E138" s="322"/>
      <c r="F138" s="85"/>
      <c r="G138" s="207" t="s">
        <v>251</v>
      </c>
      <c r="H138" s="207"/>
      <c r="I138" s="207"/>
      <c r="J138" s="207"/>
      <c r="K138" s="207"/>
      <c r="L138" s="50"/>
      <c r="M138" s="51"/>
      <c r="N138" s="52"/>
    </row>
    <row r="139" spans="1:14" ht="22.5" customHeight="1">
      <c r="A139" s="350" t="s">
        <v>255</v>
      </c>
      <c r="B139" s="350"/>
      <c r="C139" s="350"/>
      <c r="D139" s="330">
        <v>315</v>
      </c>
      <c r="E139" s="330"/>
      <c r="F139" s="85"/>
      <c r="G139" s="188" t="s">
        <v>249</v>
      </c>
      <c r="H139" s="186">
        <v>11.45</v>
      </c>
      <c r="I139" s="196">
        <v>20.5</v>
      </c>
      <c r="J139" s="195">
        <f t="shared" si="14"/>
        <v>128.32999999999998</v>
      </c>
      <c r="K139" s="186">
        <v>6.26</v>
      </c>
      <c r="L139" s="50"/>
      <c r="M139" s="51"/>
      <c r="N139" s="52"/>
    </row>
    <row r="140" spans="1:14" ht="22.5" customHeight="1">
      <c r="A140" s="328" t="s">
        <v>258</v>
      </c>
      <c r="B140" s="328"/>
      <c r="C140" s="328"/>
      <c r="D140" s="330">
        <v>386</v>
      </c>
      <c r="E140" s="330"/>
      <c r="F140" s="85"/>
      <c r="G140" s="188" t="s">
        <v>325</v>
      </c>
      <c r="H140" s="186">
        <v>11.42</v>
      </c>
      <c r="I140" s="196"/>
      <c r="J140" s="195">
        <f t="shared" si="14"/>
        <v>0</v>
      </c>
      <c r="K140" s="186">
        <v>7.38</v>
      </c>
      <c r="L140" s="50"/>
      <c r="M140" s="51"/>
      <c r="N140" s="52"/>
    </row>
    <row r="141" spans="1:14" ht="23.25" customHeight="1">
      <c r="A141" s="328" t="s">
        <v>259</v>
      </c>
      <c r="B141" s="328"/>
      <c r="C141" s="328"/>
      <c r="D141" s="330">
        <v>372</v>
      </c>
      <c r="E141" s="330"/>
      <c r="F141" s="85"/>
      <c r="G141" s="188" t="s">
        <v>250</v>
      </c>
      <c r="H141" s="186">
        <v>11.45</v>
      </c>
      <c r="I141" s="196">
        <v>20.5</v>
      </c>
      <c r="J141" s="195">
        <f t="shared" si="14"/>
        <v>210.32999999999998</v>
      </c>
      <c r="K141" s="186">
        <v>10.26</v>
      </c>
      <c r="L141" s="50"/>
      <c r="M141" s="51"/>
      <c r="N141" s="52"/>
    </row>
    <row r="142" spans="1:14" ht="22.5">
      <c r="A142" s="328" t="s">
        <v>256</v>
      </c>
      <c r="B142" s="328"/>
      <c r="C142" s="328"/>
      <c r="D142" s="330">
        <v>35</v>
      </c>
      <c r="E142" s="330"/>
      <c r="F142" s="85"/>
      <c r="G142" s="188" t="s">
        <v>318</v>
      </c>
      <c r="H142" s="186">
        <v>11.45</v>
      </c>
      <c r="I142" s="196"/>
      <c r="J142" s="195">
        <f t="shared" si="14"/>
        <v>0</v>
      </c>
      <c r="K142" s="186">
        <v>15.3</v>
      </c>
      <c r="L142" s="50"/>
      <c r="M142" s="51"/>
      <c r="N142" s="52"/>
    </row>
    <row r="143" spans="1:14" ht="26.25" customHeight="1">
      <c r="A143" s="328" t="s">
        <v>257</v>
      </c>
      <c r="B143" s="328"/>
      <c r="C143" s="328"/>
      <c r="D143" s="330">
        <v>5</v>
      </c>
      <c r="E143" s="330"/>
      <c r="F143" s="85"/>
      <c r="G143" s="188" t="s">
        <v>377</v>
      </c>
      <c r="H143" s="186">
        <v>11.45</v>
      </c>
      <c r="I143" s="196"/>
      <c r="J143" s="195">
        <f t="shared" si="14"/>
        <v>0</v>
      </c>
      <c r="K143" s="186">
        <v>17.15</v>
      </c>
      <c r="L143" s="37"/>
      <c r="M143" s="37"/>
      <c r="N143" s="37"/>
    </row>
    <row r="144" spans="1:15" ht="23.25" customHeight="1">
      <c r="A144" s="328" t="s">
        <v>260</v>
      </c>
      <c r="B144" s="328"/>
      <c r="C144" s="328"/>
      <c r="D144" s="330">
        <v>30</v>
      </c>
      <c r="E144" s="330"/>
      <c r="F144" s="85"/>
      <c r="G144" s="362" t="s">
        <v>162</v>
      </c>
      <c r="H144" s="362"/>
      <c r="I144" s="362"/>
      <c r="J144" s="362"/>
      <c r="K144" s="362"/>
      <c r="M144" s="37"/>
      <c r="N144" s="37"/>
      <c r="O144" s="37"/>
    </row>
    <row r="145" spans="1:13" ht="20.25">
      <c r="A145" s="340" t="s">
        <v>261</v>
      </c>
      <c r="B145" s="340"/>
      <c r="C145" s="340"/>
      <c r="D145" s="330">
        <v>30</v>
      </c>
      <c r="E145" s="330"/>
      <c r="F145" s="85"/>
      <c r="G145" s="178" t="s">
        <v>161</v>
      </c>
      <c r="H145" s="178">
        <v>6.05</v>
      </c>
      <c r="I145" s="196"/>
      <c r="J145" s="195">
        <f>K145*I145</f>
        <v>0</v>
      </c>
      <c r="K145" s="179">
        <v>1.03</v>
      </c>
      <c r="L145" s="37"/>
      <c r="M145" s="37"/>
    </row>
    <row r="146" spans="1:15" ht="20.25">
      <c r="A146" s="353" t="s">
        <v>262</v>
      </c>
      <c r="B146" s="354"/>
      <c r="C146" s="355"/>
      <c r="D146" s="330">
        <v>30</v>
      </c>
      <c r="E146" s="330"/>
      <c r="F146" s="85"/>
      <c r="G146" s="178"/>
      <c r="H146" s="178"/>
      <c r="I146" s="196"/>
      <c r="J146" s="195"/>
      <c r="K146" s="179"/>
      <c r="M146" s="37"/>
      <c r="N146" s="37"/>
      <c r="O146" s="37"/>
    </row>
    <row r="147" spans="1:11" ht="20.25">
      <c r="A147" s="341" t="s">
        <v>428</v>
      </c>
      <c r="B147" s="342"/>
      <c r="C147" s="343"/>
      <c r="D147" s="356">
        <v>2695</v>
      </c>
      <c r="E147" s="357"/>
      <c r="F147" s="85"/>
      <c r="G147" s="59"/>
      <c r="H147" s="59"/>
      <c r="I147" s="59"/>
      <c r="J147" s="59"/>
      <c r="K147" s="59"/>
    </row>
    <row r="148" spans="1:11" ht="20.25">
      <c r="A148" s="341" t="s">
        <v>139</v>
      </c>
      <c r="B148" s="344"/>
      <c r="C148" s="345"/>
      <c r="D148" s="331">
        <v>1540</v>
      </c>
      <c r="E148" s="331"/>
      <c r="F148" s="85"/>
      <c r="G148" s="59"/>
      <c r="H148" s="59"/>
      <c r="I148" s="59"/>
      <c r="J148" s="59"/>
      <c r="K148" s="59"/>
    </row>
    <row r="149" spans="1:11" ht="20.25">
      <c r="A149" s="327"/>
      <c r="B149" s="327"/>
      <c r="C149" s="327"/>
      <c r="D149" s="329"/>
      <c r="E149" s="329"/>
      <c r="F149" s="81"/>
      <c r="G149" s="335"/>
      <c r="H149" s="335"/>
      <c r="I149" s="335"/>
      <c r="J149" s="335"/>
      <c r="K149" s="335"/>
    </row>
    <row r="150" spans="1:11" ht="20.25">
      <c r="A150" s="327"/>
      <c r="B150" s="352"/>
      <c r="C150" s="352"/>
      <c r="D150" s="351"/>
      <c r="E150" s="351"/>
      <c r="F150" s="81"/>
      <c r="G150" s="81"/>
      <c r="H150" s="81"/>
      <c r="I150" s="197"/>
      <c r="J150" s="192"/>
      <c r="K150" s="189"/>
    </row>
    <row r="151" spans="1:11" ht="20.25">
      <c r="A151" s="187"/>
      <c r="B151" s="176"/>
      <c r="C151" s="176"/>
      <c r="D151" s="177"/>
      <c r="E151" s="177"/>
      <c r="F151" s="81"/>
      <c r="G151" s="81"/>
      <c r="H151" s="81"/>
      <c r="I151" s="197"/>
      <c r="J151" s="192"/>
      <c r="K151" s="189"/>
    </row>
    <row r="152" spans="1:11" ht="20.25">
      <c r="A152" s="327"/>
      <c r="B152" s="327"/>
      <c r="C152" s="327"/>
      <c r="D152" s="327"/>
      <c r="E152" s="327"/>
      <c r="F152" s="81"/>
      <c r="G152" s="38"/>
      <c r="H152" s="38"/>
      <c r="I152" s="38"/>
      <c r="J152" s="38"/>
      <c r="K152" s="38"/>
    </row>
    <row r="153" spans="1:6" ht="22.5">
      <c r="A153" s="77"/>
      <c r="B153" s="78"/>
      <c r="C153" s="79"/>
      <c r="D153" s="79"/>
      <c r="E153" s="80"/>
      <c r="F153" s="58"/>
    </row>
    <row r="154" spans="1:11" ht="27" customHeight="1">
      <c r="A154" s="324" t="s">
        <v>350</v>
      </c>
      <c r="B154" s="324"/>
      <c r="C154" s="324"/>
      <c r="D154" s="324"/>
      <c r="E154" s="324"/>
      <c r="F154" s="324"/>
      <c r="G154" s="324"/>
      <c r="H154" s="324"/>
      <c r="I154" s="324"/>
      <c r="J154" s="324"/>
      <c r="K154" s="324"/>
    </row>
    <row r="155" spans="1:11" ht="28.5" customHeight="1">
      <c r="A155" s="324" t="s">
        <v>378</v>
      </c>
      <c r="B155" s="324"/>
      <c r="C155" s="324"/>
      <c r="D155" s="324"/>
      <c r="E155" s="324"/>
      <c r="F155" s="324"/>
      <c r="G155" s="324"/>
      <c r="H155" s="324"/>
      <c r="I155" s="324"/>
      <c r="J155" s="324"/>
      <c r="K155" s="324"/>
    </row>
    <row r="156" spans="1:11" ht="12.75" customHeight="1">
      <c r="A156" s="180"/>
      <c r="B156" s="181"/>
      <c r="C156" s="181"/>
      <c r="D156" s="181"/>
      <c r="E156" s="181"/>
      <c r="F156" s="181"/>
      <c r="G156" s="181"/>
      <c r="H156" s="181"/>
      <c r="I156" s="181"/>
      <c r="J156" s="182"/>
      <c r="K156" s="183"/>
    </row>
    <row r="157" spans="1:11" ht="33" customHeight="1">
      <c r="A157" s="324" t="s">
        <v>454</v>
      </c>
      <c r="B157" s="324"/>
      <c r="C157" s="324"/>
      <c r="D157" s="324"/>
      <c r="E157" s="324"/>
      <c r="F157" s="324"/>
      <c r="G157" s="324"/>
      <c r="H157" s="324"/>
      <c r="I157" s="324"/>
      <c r="J157" s="324"/>
      <c r="K157" s="324"/>
    </row>
    <row r="158" spans="1:11" ht="30">
      <c r="A158" s="180"/>
      <c r="B158" s="180"/>
      <c r="C158" s="180"/>
      <c r="D158" s="180"/>
      <c r="E158" s="180"/>
      <c r="F158" s="180"/>
      <c r="G158" s="180"/>
      <c r="H158" s="180"/>
      <c r="I158" s="184"/>
      <c r="J158" s="182"/>
      <c r="K158" s="185"/>
    </row>
    <row r="159" spans="1:11" ht="86.25" customHeight="1">
      <c r="A159" s="324" t="s">
        <v>351</v>
      </c>
      <c r="B159" s="324"/>
      <c r="C159" s="324"/>
      <c r="D159" s="324"/>
      <c r="E159" s="324"/>
      <c r="F159" s="324"/>
      <c r="G159" s="324"/>
      <c r="H159" s="324"/>
      <c r="I159" s="324"/>
      <c r="J159" s="324"/>
      <c r="K159" s="324"/>
    </row>
    <row r="160" spans="1:11" ht="30" customHeight="1">
      <c r="A160" s="323" t="s">
        <v>353</v>
      </c>
      <c r="B160" s="323"/>
      <c r="C160" s="323"/>
      <c r="D160" s="323"/>
      <c r="E160" s="323"/>
      <c r="F160" s="323"/>
      <c r="G160" s="323"/>
      <c r="H160" s="323"/>
      <c r="I160" s="323"/>
      <c r="J160" s="323"/>
      <c r="K160" s="323"/>
    </row>
    <row r="161" spans="1:11" ht="20.25">
      <c r="A161" s="83"/>
      <c r="B161" s="83"/>
      <c r="C161" s="84"/>
      <c r="D161" s="55"/>
      <c r="E161" s="54"/>
      <c r="F161" s="85"/>
      <c r="G161" s="86"/>
      <c r="H161" s="87"/>
      <c r="I161" s="88"/>
      <c r="J161" s="88"/>
      <c r="K161" s="81"/>
    </row>
    <row r="162" spans="1:11" ht="20.25">
      <c r="A162" s="83"/>
      <c r="B162" s="83"/>
      <c r="C162" s="89"/>
      <c r="D162" s="55"/>
      <c r="E162" s="54"/>
      <c r="F162" s="85"/>
      <c r="G162" s="86"/>
      <c r="H162" s="87"/>
      <c r="I162" s="88"/>
      <c r="J162" s="88"/>
      <c r="K162" s="82"/>
    </row>
    <row r="163" spans="1:11" ht="20.25">
      <c r="A163" s="83"/>
      <c r="B163" s="83"/>
      <c r="C163" s="89"/>
      <c r="D163" s="55"/>
      <c r="E163" s="54"/>
      <c r="F163" s="85"/>
      <c r="G163" s="86"/>
      <c r="H163" s="87"/>
      <c r="I163" s="88"/>
      <c r="J163" s="88"/>
      <c r="K163" s="81"/>
    </row>
    <row r="164" spans="1:11" ht="20.25">
      <c r="A164" s="54"/>
      <c r="B164" s="54"/>
      <c r="C164" s="89"/>
      <c r="D164" s="55"/>
      <c r="E164" s="54"/>
      <c r="F164" s="85"/>
      <c r="G164" s="86"/>
      <c r="H164" s="87"/>
      <c r="I164" s="88"/>
      <c r="J164" s="88"/>
      <c r="K164" s="81"/>
    </row>
    <row r="165" spans="1:22" ht="20.25">
      <c r="A165" s="54"/>
      <c r="B165" s="54"/>
      <c r="C165" s="89"/>
      <c r="D165" s="55"/>
      <c r="E165" s="54"/>
      <c r="F165" s="85"/>
      <c r="G165" s="86"/>
      <c r="H165" s="87"/>
      <c r="I165" s="88"/>
      <c r="J165" s="88"/>
      <c r="K165" s="81"/>
      <c r="Q165" s="54"/>
      <c r="R165" s="54"/>
      <c r="S165" s="54"/>
      <c r="T165" s="54"/>
      <c r="U165" s="54"/>
      <c r="V165" s="54"/>
    </row>
    <row r="166" spans="1:22" ht="20.25">
      <c r="A166" s="54"/>
      <c r="B166" s="54"/>
      <c r="C166" s="54"/>
      <c r="D166" s="54"/>
      <c r="E166" s="54"/>
      <c r="F166" s="85"/>
      <c r="G166" s="90"/>
      <c r="H166" s="91"/>
      <c r="I166" s="92"/>
      <c r="J166" s="93"/>
      <c r="K166" s="81"/>
      <c r="Q166" s="54"/>
      <c r="R166" s="54"/>
      <c r="S166" s="54"/>
      <c r="T166" s="54"/>
      <c r="U166" s="54"/>
      <c r="V166" s="54"/>
    </row>
    <row r="167" spans="1:22" ht="20.25">
      <c r="A167" s="54"/>
      <c r="B167" s="54"/>
      <c r="C167" s="54"/>
      <c r="D167" s="54"/>
      <c r="E167" s="54"/>
      <c r="F167" s="85"/>
      <c r="G167" s="90"/>
      <c r="H167" s="91"/>
      <c r="I167" s="92"/>
      <c r="J167" s="93"/>
      <c r="K167" s="81"/>
      <c r="Q167" s="54"/>
      <c r="R167" s="54"/>
      <c r="S167" s="54"/>
      <c r="T167" s="54"/>
      <c r="U167" s="54"/>
      <c r="V167" s="54"/>
    </row>
    <row r="168" spans="1:22" ht="20.25">
      <c r="A168" s="54"/>
      <c r="B168" s="54"/>
      <c r="C168" s="54"/>
      <c r="D168" s="54"/>
      <c r="E168" s="54"/>
      <c r="F168" s="85"/>
      <c r="G168" s="86"/>
      <c r="H168" s="87"/>
      <c r="I168" s="88"/>
      <c r="J168" s="88"/>
      <c r="K168" s="71"/>
      <c r="Q168" s="54"/>
      <c r="R168" s="54"/>
      <c r="S168" s="54"/>
      <c r="T168" s="54"/>
      <c r="U168" s="54"/>
      <c r="V168" s="54"/>
    </row>
    <row r="169" spans="1:22" ht="20.25">
      <c r="A169" s="54"/>
      <c r="B169" s="54"/>
      <c r="C169" s="54"/>
      <c r="D169" s="54"/>
      <c r="E169" s="54"/>
      <c r="F169" s="85"/>
      <c r="G169" s="86"/>
      <c r="H169" s="87"/>
      <c r="I169" s="88"/>
      <c r="J169" s="88"/>
      <c r="K169" s="71"/>
      <c r="Q169" s="54"/>
      <c r="R169" s="54"/>
      <c r="S169" s="54"/>
      <c r="T169" s="54"/>
      <c r="U169" s="54"/>
      <c r="V169" s="54"/>
    </row>
    <row r="170" spans="1:22" ht="20.25">
      <c r="A170" s="54"/>
      <c r="B170" s="54"/>
      <c r="C170" s="54"/>
      <c r="D170" s="54"/>
      <c r="E170" s="54"/>
      <c r="F170" s="85"/>
      <c r="G170" s="94"/>
      <c r="H170" s="69"/>
      <c r="I170" s="95"/>
      <c r="J170" s="96"/>
      <c r="K170" s="81"/>
      <c r="Q170" s="54"/>
      <c r="R170" s="54"/>
      <c r="S170" s="54"/>
      <c r="T170" s="54"/>
      <c r="U170" s="54"/>
      <c r="V170" s="54"/>
    </row>
    <row r="171" spans="1:22" ht="20.25">
      <c r="A171" s="54"/>
      <c r="B171" s="54"/>
      <c r="C171" s="54"/>
      <c r="D171" s="54"/>
      <c r="E171" s="54"/>
      <c r="F171" s="85"/>
      <c r="G171" s="72"/>
      <c r="H171" s="73"/>
      <c r="I171" s="97"/>
      <c r="J171" s="79"/>
      <c r="K171" s="81"/>
      <c r="Q171" s="54"/>
      <c r="R171" s="54"/>
      <c r="S171" s="54"/>
      <c r="T171" s="54"/>
      <c r="U171" s="54"/>
      <c r="V171" s="54"/>
    </row>
    <row r="172" spans="1:22" ht="20.25">
      <c r="A172" s="54"/>
      <c r="B172" s="54"/>
      <c r="C172" s="54"/>
      <c r="D172" s="54"/>
      <c r="E172" s="54"/>
      <c r="F172" s="85"/>
      <c r="G172" s="72"/>
      <c r="H172" s="73"/>
      <c r="I172" s="97"/>
      <c r="J172" s="79"/>
      <c r="K172" s="70"/>
      <c r="L172" s="82"/>
      <c r="M172" s="82"/>
      <c r="N172" s="82"/>
      <c r="O172" s="54"/>
      <c r="P172" s="54"/>
      <c r="Q172" s="54"/>
      <c r="R172" s="54"/>
      <c r="S172" s="54"/>
      <c r="T172" s="54"/>
      <c r="U172" s="54"/>
      <c r="V172" s="54"/>
    </row>
    <row r="173" spans="1:22" ht="20.25">
      <c r="A173" s="54"/>
      <c r="B173" s="54"/>
      <c r="C173" s="54"/>
      <c r="D173" s="54"/>
      <c r="E173" s="54"/>
      <c r="F173" s="85"/>
      <c r="G173" s="72"/>
      <c r="H173" s="73"/>
      <c r="I173" s="97"/>
      <c r="J173" s="79"/>
      <c r="K173" s="98"/>
      <c r="L173" s="81"/>
      <c r="M173" s="81"/>
      <c r="N173" s="81"/>
      <c r="O173" s="54"/>
      <c r="P173" s="54"/>
      <c r="Q173" s="54"/>
      <c r="R173" s="54"/>
      <c r="S173" s="54"/>
      <c r="T173" s="54"/>
      <c r="U173" s="54"/>
      <c r="V173" s="54"/>
    </row>
    <row r="174" spans="1:22" ht="20.25">
      <c r="A174" s="54"/>
      <c r="B174" s="54"/>
      <c r="C174" s="54"/>
      <c r="D174" s="54"/>
      <c r="E174" s="54"/>
      <c r="F174" s="85"/>
      <c r="G174" s="99"/>
      <c r="H174" s="73"/>
      <c r="I174" s="100"/>
      <c r="J174" s="101"/>
      <c r="K174" s="98"/>
      <c r="L174" s="81"/>
      <c r="M174" s="81"/>
      <c r="N174" s="81"/>
      <c r="O174" s="54"/>
      <c r="P174" s="54"/>
      <c r="Q174" s="54"/>
      <c r="R174" s="54"/>
      <c r="S174" s="54"/>
      <c r="T174" s="54"/>
      <c r="U174" s="54"/>
      <c r="V174" s="54"/>
    </row>
    <row r="175" spans="1:22" ht="20.25">
      <c r="A175" s="54"/>
      <c r="B175" s="54"/>
      <c r="C175" s="54"/>
      <c r="D175" s="54"/>
      <c r="E175" s="54"/>
      <c r="F175" s="85"/>
      <c r="G175" s="73"/>
      <c r="H175" s="73"/>
      <c r="I175" s="73"/>
      <c r="J175" s="73"/>
      <c r="K175" s="98"/>
      <c r="L175" s="81"/>
      <c r="M175" s="81"/>
      <c r="N175" s="81"/>
      <c r="O175" s="54"/>
      <c r="P175" s="54"/>
      <c r="Q175" s="54"/>
      <c r="R175" s="54"/>
      <c r="S175" s="54"/>
      <c r="T175" s="54"/>
      <c r="U175" s="54"/>
      <c r="V175" s="54"/>
    </row>
    <row r="176" spans="1:22" ht="20.25">
      <c r="A176" s="54"/>
      <c r="B176" s="54"/>
      <c r="C176" s="54"/>
      <c r="D176" s="54"/>
      <c r="E176" s="54"/>
      <c r="F176" s="85"/>
      <c r="G176" s="72"/>
      <c r="H176" s="75"/>
      <c r="I176" s="102"/>
      <c r="J176" s="102"/>
      <c r="K176" s="103"/>
      <c r="L176" s="82"/>
      <c r="M176" s="82"/>
      <c r="N176" s="82"/>
      <c r="O176" s="54"/>
      <c r="P176" s="54"/>
      <c r="Q176" s="54"/>
      <c r="R176" s="54"/>
      <c r="S176" s="54"/>
      <c r="T176" s="54"/>
      <c r="U176" s="54"/>
      <c r="V176" s="54"/>
    </row>
    <row r="177" spans="1:22" ht="20.25">
      <c r="A177" s="54"/>
      <c r="B177" s="54"/>
      <c r="C177" s="54"/>
      <c r="D177" s="54"/>
      <c r="E177" s="54"/>
      <c r="F177" s="85"/>
      <c r="G177" s="104"/>
      <c r="H177" s="75"/>
      <c r="I177" s="74"/>
      <c r="J177" s="75"/>
      <c r="K177" s="73"/>
      <c r="L177" s="81"/>
      <c r="M177" s="81"/>
      <c r="N177" s="81"/>
      <c r="O177" s="54"/>
      <c r="P177" s="54"/>
      <c r="Q177" s="54"/>
      <c r="R177" s="54"/>
      <c r="S177" s="54"/>
      <c r="T177" s="54"/>
      <c r="U177" s="54"/>
      <c r="V177" s="54"/>
    </row>
    <row r="178" spans="1:22" ht="20.25">
      <c r="A178" s="54"/>
      <c r="B178" s="54"/>
      <c r="C178" s="54"/>
      <c r="D178" s="54"/>
      <c r="E178" s="54"/>
      <c r="F178" s="85"/>
      <c r="G178" s="72"/>
      <c r="H178" s="73"/>
      <c r="I178" s="79"/>
      <c r="J178" s="79"/>
      <c r="K178" s="76"/>
      <c r="L178" s="81"/>
      <c r="M178" s="81"/>
      <c r="N178" s="81"/>
      <c r="O178" s="54"/>
      <c r="P178" s="54"/>
      <c r="Q178" s="54"/>
      <c r="R178" s="54"/>
      <c r="S178" s="54"/>
      <c r="T178" s="54"/>
      <c r="U178" s="54"/>
      <c r="V178" s="54"/>
    </row>
    <row r="179" spans="1:22" ht="20.25">
      <c r="A179" s="54"/>
      <c r="B179" s="54"/>
      <c r="C179" s="54"/>
      <c r="D179" s="54"/>
      <c r="E179" s="54"/>
      <c r="F179" s="85"/>
      <c r="G179" s="72"/>
      <c r="H179" s="73"/>
      <c r="I179" s="79"/>
      <c r="J179" s="79"/>
      <c r="K179" s="76"/>
      <c r="L179" s="82"/>
      <c r="M179" s="82"/>
      <c r="N179" s="82"/>
      <c r="O179" s="54"/>
      <c r="P179" s="54"/>
      <c r="Q179" s="54"/>
      <c r="R179" s="54"/>
      <c r="S179" s="54"/>
      <c r="T179" s="54"/>
      <c r="U179" s="54"/>
      <c r="V179" s="54"/>
    </row>
    <row r="180" spans="1:22" ht="20.25">
      <c r="A180" s="54"/>
      <c r="B180" s="54"/>
      <c r="C180" s="54"/>
      <c r="D180" s="54"/>
      <c r="E180" s="54"/>
      <c r="F180" s="85"/>
      <c r="G180" s="72"/>
      <c r="H180" s="73"/>
      <c r="I180" s="97"/>
      <c r="J180" s="79"/>
      <c r="K180" s="80"/>
      <c r="L180" s="81"/>
      <c r="M180" s="81"/>
      <c r="N180" s="81"/>
      <c r="O180" s="54"/>
      <c r="P180" s="54"/>
      <c r="Q180" s="54"/>
      <c r="R180" s="54"/>
      <c r="S180" s="54"/>
      <c r="T180" s="54"/>
      <c r="U180" s="54"/>
      <c r="V180" s="54"/>
    </row>
    <row r="181" spans="1:22" ht="20.25">
      <c r="A181" s="54"/>
      <c r="B181" s="54"/>
      <c r="C181" s="54"/>
      <c r="D181" s="54"/>
      <c r="E181" s="54"/>
      <c r="F181" s="85"/>
      <c r="G181" s="72"/>
      <c r="H181" s="73"/>
      <c r="I181" s="97"/>
      <c r="J181" s="79"/>
      <c r="K181" s="80"/>
      <c r="L181" s="81"/>
      <c r="M181" s="81"/>
      <c r="N181" s="81"/>
      <c r="O181" s="54"/>
      <c r="P181" s="54"/>
      <c r="Q181" s="54"/>
      <c r="R181" s="54"/>
      <c r="S181" s="54"/>
      <c r="T181" s="54"/>
      <c r="U181" s="54"/>
      <c r="V181" s="54"/>
    </row>
    <row r="182" spans="1:22" ht="20.25">
      <c r="A182" s="54"/>
      <c r="B182" s="54"/>
      <c r="C182" s="54"/>
      <c r="D182" s="54"/>
      <c r="E182" s="54"/>
      <c r="F182" s="85"/>
      <c r="G182" s="72"/>
      <c r="H182" s="73"/>
      <c r="I182" s="97"/>
      <c r="J182" s="79"/>
      <c r="K182" s="105"/>
      <c r="L182" s="82"/>
      <c r="M182" s="82"/>
      <c r="N182" s="82"/>
      <c r="O182" s="54"/>
      <c r="P182" s="54"/>
      <c r="Q182" s="54"/>
      <c r="R182" s="54"/>
      <c r="S182" s="54"/>
      <c r="T182" s="54"/>
      <c r="U182" s="54"/>
      <c r="V182" s="54"/>
    </row>
    <row r="183" spans="1:22" ht="20.25">
      <c r="A183" s="54"/>
      <c r="B183" s="54"/>
      <c r="C183" s="54"/>
      <c r="D183" s="54"/>
      <c r="E183" s="54"/>
      <c r="F183" s="85"/>
      <c r="G183" s="106"/>
      <c r="H183" s="107"/>
      <c r="I183" s="83"/>
      <c r="J183" s="83"/>
      <c r="K183" s="105"/>
      <c r="L183" s="81"/>
      <c r="M183" s="81"/>
      <c r="N183" s="81"/>
      <c r="O183" s="54"/>
      <c r="P183" s="54"/>
      <c r="Q183" s="54"/>
      <c r="R183" s="54"/>
      <c r="S183" s="54"/>
      <c r="T183" s="54"/>
      <c r="U183" s="54"/>
      <c r="V183" s="54"/>
    </row>
    <row r="184" spans="1:22" ht="20.25">
      <c r="A184" s="54"/>
      <c r="B184" s="54"/>
      <c r="C184" s="54"/>
      <c r="D184" s="54"/>
      <c r="E184" s="54"/>
      <c r="F184" s="85"/>
      <c r="G184" s="106"/>
      <c r="H184" s="107"/>
      <c r="I184" s="83"/>
      <c r="J184" s="83"/>
      <c r="K184" s="105"/>
      <c r="L184" s="81"/>
      <c r="M184" s="81"/>
      <c r="N184" s="81"/>
      <c r="O184" s="54"/>
      <c r="P184" s="54"/>
      <c r="Q184" s="54"/>
      <c r="R184" s="54"/>
      <c r="S184" s="54"/>
      <c r="T184" s="54"/>
      <c r="U184" s="54"/>
      <c r="V184" s="54"/>
    </row>
    <row r="185" spans="1:22" ht="20.25">
      <c r="A185" s="54"/>
      <c r="B185" s="54"/>
      <c r="C185" s="54"/>
      <c r="D185" s="54"/>
      <c r="E185" s="54"/>
      <c r="F185" s="85"/>
      <c r="G185" s="106"/>
      <c r="H185" s="107"/>
      <c r="I185" s="83"/>
      <c r="J185" s="83"/>
      <c r="K185" s="89"/>
      <c r="L185" s="81"/>
      <c r="M185" s="81"/>
      <c r="N185" s="81"/>
      <c r="O185" s="54"/>
      <c r="P185" s="54"/>
      <c r="Q185" s="54"/>
      <c r="R185" s="54"/>
      <c r="S185" s="54"/>
      <c r="T185" s="54"/>
      <c r="U185" s="54"/>
      <c r="V185" s="54"/>
    </row>
    <row r="186" spans="1:22" ht="20.25">
      <c r="A186" s="54"/>
      <c r="B186" s="54"/>
      <c r="C186" s="54"/>
      <c r="D186" s="54"/>
      <c r="E186" s="54"/>
      <c r="F186" s="85"/>
      <c r="G186" s="106"/>
      <c r="H186" s="107"/>
      <c r="I186" s="83"/>
      <c r="J186" s="83"/>
      <c r="K186" s="89"/>
      <c r="L186" s="81"/>
      <c r="M186" s="81"/>
      <c r="N186" s="81"/>
      <c r="O186" s="54"/>
      <c r="P186" s="54"/>
      <c r="Q186" s="54"/>
      <c r="R186" s="54"/>
      <c r="S186" s="54"/>
      <c r="T186" s="54"/>
      <c r="U186" s="54"/>
      <c r="V186" s="54"/>
    </row>
    <row r="187" spans="1:22" ht="19.5" customHeight="1">
      <c r="A187" s="54"/>
      <c r="B187" s="54"/>
      <c r="C187" s="54"/>
      <c r="D187" s="54"/>
      <c r="E187" s="54"/>
      <c r="F187" s="85"/>
      <c r="G187" s="106"/>
      <c r="H187" s="107"/>
      <c r="I187" s="83"/>
      <c r="J187" s="83"/>
      <c r="K187" s="89"/>
      <c r="L187" s="81"/>
      <c r="M187" s="81"/>
      <c r="N187" s="81"/>
      <c r="O187" s="54"/>
      <c r="P187" s="54"/>
      <c r="Q187" s="54"/>
      <c r="R187" s="54"/>
      <c r="S187" s="54"/>
      <c r="T187" s="54"/>
      <c r="U187" s="54"/>
      <c r="V187" s="54"/>
    </row>
    <row r="188" spans="1:22" ht="19.5" customHeight="1">
      <c r="A188" s="54"/>
      <c r="B188" s="54"/>
      <c r="C188" s="54"/>
      <c r="D188" s="54"/>
      <c r="E188" s="54"/>
      <c r="F188" s="85"/>
      <c r="G188" s="54"/>
      <c r="H188" s="54"/>
      <c r="I188" s="54"/>
      <c r="J188" s="54"/>
      <c r="K188" s="89"/>
      <c r="L188" s="71"/>
      <c r="M188" s="71"/>
      <c r="N188" s="71"/>
      <c r="O188" s="54"/>
      <c r="P188" s="54"/>
      <c r="Q188" s="54"/>
      <c r="R188" s="54"/>
      <c r="S188" s="54"/>
      <c r="T188" s="54"/>
      <c r="U188" s="54"/>
      <c r="V188" s="54"/>
    </row>
    <row r="189" spans="1:22" ht="18.75" customHeight="1">
      <c r="A189" s="54"/>
      <c r="B189" s="54"/>
      <c r="C189" s="54"/>
      <c r="D189" s="54"/>
      <c r="E189" s="54"/>
      <c r="F189" s="85"/>
      <c r="G189" s="54"/>
      <c r="H189" s="54"/>
      <c r="I189" s="54"/>
      <c r="J189" s="54"/>
      <c r="K189" s="89"/>
      <c r="L189" s="71"/>
      <c r="M189" s="71"/>
      <c r="N189" s="71"/>
      <c r="O189" s="54"/>
      <c r="P189" s="54"/>
      <c r="Q189" s="54"/>
      <c r="R189" s="54"/>
      <c r="S189" s="54"/>
      <c r="T189" s="54"/>
      <c r="U189" s="54"/>
      <c r="V189" s="54"/>
    </row>
    <row r="190" spans="1:22" ht="18.75" customHeight="1">
      <c r="A190" s="54"/>
      <c r="B190" s="54"/>
      <c r="C190" s="54"/>
      <c r="D190" s="54"/>
      <c r="E190" s="54"/>
      <c r="F190" s="85"/>
      <c r="G190" s="54"/>
      <c r="H190" s="54"/>
      <c r="I190" s="54"/>
      <c r="J190" s="54"/>
      <c r="K190" s="54"/>
      <c r="L190" s="81"/>
      <c r="M190" s="81"/>
      <c r="N190" s="81"/>
      <c r="O190" s="54"/>
      <c r="P190" s="54"/>
      <c r="Q190" s="54"/>
      <c r="R190" s="54"/>
      <c r="S190" s="54"/>
      <c r="T190" s="54"/>
      <c r="U190" s="54"/>
      <c r="V190" s="54"/>
    </row>
    <row r="191" spans="1:22" ht="19.5" customHeight="1">
      <c r="A191" s="54"/>
      <c r="B191" s="54"/>
      <c r="C191" s="54"/>
      <c r="D191" s="54"/>
      <c r="E191" s="54"/>
      <c r="F191" s="85"/>
      <c r="G191" s="54"/>
      <c r="H191" s="54"/>
      <c r="I191" s="54"/>
      <c r="J191" s="54"/>
      <c r="K191" s="54"/>
      <c r="L191" s="81"/>
      <c r="M191" s="81"/>
      <c r="N191" s="81"/>
      <c r="O191" s="54"/>
      <c r="P191" s="54"/>
      <c r="Q191" s="54"/>
      <c r="R191" s="54"/>
      <c r="S191" s="54"/>
      <c r="T191" s="54"/>
      <c r="U191" s="54"/>
      <c r="V191" s="54"/>
    </row>
    <row r="192" spans="1:22" ht="25.5" customHeight="1">
      <c r="A192" s="54"/>
      <c r="B192" s="54"/>
      <c r="C192" s="54"/>
      <c r="D192" s="54"/>
      <c r="E192" s="54"/>
      <c r="F192" s="85"/>
      <c r="G192" s="54"/>
      <c r="H192" s="54"/>
      <c r="I192" s="54"/>
      <c r="J192" s="54"/>
      <c r="K192" s="54"/>
      <c r="L192" s="70"/>
      <c r="M192" s="70"/>
      <c r="N192" s="70"/>
      <c r="O192" s="54"/>
      <c r="P192" s="54"/>
      <c r="Q192" s="54"/>
      <c r="R192" s="54"/>
      <c r="S192" s="54"/>
      <c r="T192" s="54"/>
      <c r="U192" s="54"/>
      <c r="V192" s="54"/>
    </row>
    <row r="193" spans="1:22" ht="19.5" customHeight="1">
      <c r="A193" s="54"/>
      <c r="B193" s="54"/>
      <c r="C193" s="54"/>
      <c r="D193" s="54"/>
      <c r="E193" s="54"/>
      <c r="F193" s="85"/>
      <c r="G193" s="54"/>
      <c r="H193" s="54"/>
      <c r="I193" s="54"/>
      <c r="J193" s="54"/>
      <c r="K193" s="54"/>
      <c r="L193" s="98"/>
      <c r="M193" s="98"/>
      <c r="N193" s="98"/>
      <c r="O193" s="54"/>
      <c r="P193" s="54"/>
      <c r="Q193" s="54"/>
      <c r="R193" s="54"/>
      <c r="S193" s="54"/>
      <c r="T193" s="54"/>
      <c r="U193" s="54"/>
      <c r="V193" s="54"/>
    </row>
    <row r="194" spans="1:22" ht="19.5" customHeight="1">
      <c r="A194" s="54"/>
      <c r="B194" s="54"/>
      <c r="C194" s="54"/>
      <c r="D194" s="54"/>
      <c r="E194" s="54"/>
      <c r="F194" s="85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ht="18" customHeight="1">
      <c r="A195" s="54"/>
      <c r="B195" s="54"/>
      <c r="C195" s="54"/>
      <c r="D195" s="54"/>
      <c r="E195" s="54"/>
      <c r="F195" s="85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ht="20.25">
      <c r="A196" s="54"/>
      <c r="B196" s="54"/>
      <c r="C196" s="54"/>
      <c r="D196" s="54"/>
      <c r="E196" s="54"/>
      <c r="F196" s="85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ht="20.25">
      <c r="A197" s="54"/>
      <c r="B197" s="54"/>
      <c r="C197" s="54"/>
      <c r="D197" s="54"/>
      <c r="E197" s="54"/>
      <c r="F197" s="85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ht="20.25">
      <c r="A198" s="54"/>
      <c r="B198" s="54"/>
      <c r="C198" s="54"/>
      <c r="D198" s="54"/>
      <c r="E198" s="54"/>
      <c r="F198" s="85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ht="20.25">
      <c r="A199" s="54"/>
      <c r="B199" s="54"/>
      <c r="C199" s="54"/>
      <c r="D199" s="54"/>
      <c r="E199" s="54"/>
      <c r="F199" s="85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ht="20.25">
      <c r="A200" s="54"/>
      <c r="B200" s="54"/>
      <c r="C200" s="54"/>
      <c r="D200" s="54"/>
      <c r="E200" s="54"/>
      <c r="F200" s="85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ht="20.25">
      <c r="A201" s="54"/>
      <c r="B201" s="54"/>
      <c r="C201" s="54"/>
      <c r="D201" s="54"/>
      <c r="E201" s="54"/>
      <c r="F201" s="85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ht="20.25">
      <c r="A202" s="54"/>
      <c r="B202" s="54"/>
      <c r="C202" s="54"/>
      <c r="D202" s="54"/>
      <c r="E202" s="54"/>
      <c r="F202" s="85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17" ht="20.25">
      <c r="A203" s="54"/>
      <c r="B203" s="54"/>
      <c r="C203" s="54"/>
      <c r="D203" s="54"/>
      <c r="E203" s="54"/>
      <c r="F203" s="85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</row>
    <row r="204" spans="1:17" ht="20.25">
      <c r="A204" s="54"/>
      <c r="B204" s="54"/>
      <c r="C204" s="54"/>
      <c r="D204" s="54"/>
      <c r="E204" s="54"/>
      <c r="F204" s="85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</row>
    <row r="205" spans="1:17" ht="20.25">
      <c r="A205" s="54"/>
      <c r="B205" s="54"/>
      <c r="C205" s="54"/>
      <c r="D205" s="54"/>
      <c r="E205" s="54"/>
      <c r="F205" s="85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</row>
    <row r="206" spans="1:17" ht="16.5" customHeight="1">
      <c r="A206" s="54"/>
      <c r="B206" s="54"/>
      <c r="C206" s="54"/>
      <c r="D206" s="54"/>
      <c r="E206" s="54"/>
      <c r="F206" s="85"/>
      <c r="L206" s="54"/>
      <c r="M206" s="54"/>
      <c r="N206" s="54"/>
      <c r="O206" s="54"/>
      <c r="P206" s="54"/>
      <c r="Q206" s="54"/>
    </row>
    <row r="207" spans="1:17" ht="18.75" customHeight="1">
      <c r="A207" s="54"/>
      <c r="B207" s="54"/>
      <c r="C207" s="54"/>
      <c r="D207" s="54"/>
      <c r="E207" s="54"/>
      <c r="F207" s="85"/>
      <c r="L207" s="54"/>
      <c r="M207" s="54"/>
      <c r="N207" s="54"/>
      <c r="O207" s="54"/>
      <c r="P207" s="54"/>
      <c r="Q207" s="54"/>
    </row>
    <row r="208" spans="1:17" ht="20.25">
      <c r="A208" s="54"/>
      <c r="B208" s="54"/>
      <c r="C208" s="54"/>
      <c r="D208" s="54"/>
      <c r="E208" s="54"/>
      <c r="F208" s="85"/>
      <c r="L208" s="54"/>
      <c r="M208" s="54"/>
      <c r="N208" s="54"/>
      <c r="O208" s="54"/>
      <c r="P208" s="54"/>
      <c r="Q208" s="54"/>
    </row>
    <row r="209" spans="1:17" ht="20.25">
      <c r="A209" s="54"/>
      <c r="B209" s="54"/>
      <c r="C209" s="54"/>
      <c r="D209" s="54"/>
      <c r="E209" s="54"/>
      <c r="F209" s="85"/>
      <c r="L209" s="54"/>
      <c r="M209" s="54"/>
      <c r="N209" s="54"/>
      <c r="O209" s="54"/>
      <c r="P209" s="54"/>
      <c r="Q209" s="54"/>
    </row>
    <row r="210" spans="1:16" ht="20.25">
      <c r="A210" s="54"/>
      <c r="B210" s="54"/>
      <c r="C210" s="54"/>
      <c r="D210" s="54"/>
      <c r="E210" s="54"/>
      <c r="F210" s="108"/>
      <c r="L210" s="54"/>
      <c r="M210" s="54"/>
      <c r="N210" s="54"/>
      <c r="O210" s="54"/>
      <c r="P210" s="54"/>
    </row>
    <row r="211" spans="1:16" ht="18.75" customHeight="1">
      <c r="A211" s="54"/>
      <c r="B211" s="54"/>
      <c r="C211" s="54"/>
      <c r="D211" s="54"/>
      <c r="E211" s="54"/>
      <c r="F211" s="108"/>
      <c r="L211" s="54"/>
      <c r="M211" s="54"/>
      <c r="N211" s="54"/>
      <c r="O211" s="54"/>
      <c r="P211" s="54"/>
    </row>
    <row r="212" spans="1:16" ht="18" customHeight="1">
      <c r="A212" s="54"/>
      <c r="B212" s="54"/>
      <c r="C212" s="54"/>
      <c r="D212" s="54"/>
      <c r="E212" s="54"/>
      <c r="F212" s="108"/>
      <c r="L212" s="54"/>
      <c r="M212" s="54"/>
      <c r="N212" s="54"/>
      <c r="O212" s="54"/>
      <c r="P212" s="54"/>
    </row>
    <row r="213" spans="1:16" ht="20.25">
      <c r="A213" s="54"/>
      <c r="B213" s="54"/>
      <c r="C213" s="54"/>
      <c r="D213" s="54"/>
      <c r="E213" s="54"/>
      <c r="F213" s="108"/>
      <c r="L213" s="54"/>
      <c r="M213" s="54"/>
      <c r="N213" s="54"/>
      <c r="O213" s="54"/>
      <c r="P213" s="54"/>
    </row>
    <row r="214" spans="1:16" ht="20.25">
      <c r="A214" s="54"/>
      <c r="B214" s="54"/>
      <c r="C214" s="54"/>
      <c r="D214" s="54"/>
      <c r="E214" s="54"/>
      <c r="F214" s="108"/>
      <c r="L214" s="54"/>
      <c r="M214" s="54"/>
      <c r="N214" s="54"/>
      <c r="O214" s="54"/>
      <c r="P214" s="54"/>
    </row>
    <row r="215" spans="1:16" ht="20.25">
      <c r="A215" s="54"/>
      <c r="B215" s="54"/>
      <c r="C215" s="54"/>
      <c r="D215" s="54"/>
      <c r="E215" s="54"/>
      <c r="F215" s="108"/>
      <c r="L215" s="54"/>
      <c r="M215" s="54"/>
      <c r="N215" s="54"/>
      <c r="O215" s="54"/>
      <c r="P215" s="54"/>
    </row>
    <row r="216" spans="1:16" ht="20.25">
      <c r="A216" s="54"/>
      <c r="B216" s="54"/>
      <c r="C216" s="54"/>
      <c r="D216" s="54"/>
      <c r="E216" s="54"/>
      <c r="F216" s="108"/>
      <c r="L216" s="54"/>
      <c r="M216" s="54"/>
      <c r="N216" s="54"/>
      <c r="O216" s="54"/>
      <c r="P216" s="54"/>
    </row>
    <row r="217" spans="1:6" ht="21.75" customHeight="1">
      <c r="A217" s="54"/>
      <c r="B217" s="54"/>
      <c r="C217" s="54"/>
      <c r="D217" s="54"/>
      <c r="E217" s="54"/>
      <c r="F217" s="108"/>
    </row>
    <row r="218" spans="1:6" ht="19.5" customHeight="1">
      <c r="A218" s="54"/>
      <c r="B218" s="54"/>
      <c r="C218" s="54"/>
      <c r="D218" s="54"/>
      <c r="E218" s="54"/>
      <c r="F218" s="108"/>
    </row>
    <row r="219" spans="1:6" ht="18.75" customHeight="1">
      <c r="A219" s="54"/>
      <c r="B219" s="54"/>
      <c r="C219" s="54"/>
      <c r="D219" s="54"/>
      <c r="E219" s="54"/>
      <c r="F219" s="108"/>
    </row>
    <row r="220" spans="1:6" ht="20.25">
      <c r="A220" s="54"/>
      <c r="B220" s="54"/>
      <c r="C220" s="54"/>
      <c r="D220" s="54"/>
      <c r="E220" s="54"/>
      <c r="F220" s="108"/>
    </row>
    <row r="221" ht="20.25">
      <c r="F221" s="108"/>
    </row>
    <row r="222" ht="20.25">
      <c r="F222" s="108"/>
    </row>
    <row r="223" ht="20.25">
      <c r="F223" s="108"/>
    </row>
    <row r="224" ht="20.25" customHeight="1">
      <c r="F224" s="108"/>
    </row>
    <row r="225" ht="20.25" customHeight="1">
      <c r="F225" s="108"/>
    </row>
    <row r="226" ht="21" customHeight="1">
      <c r="F226" s="108"/>
    </row>
    <row r="227" ht="20.25">
      <c r="F227" s="108"/>
    </row>
    <row r="228" ht="20.25">
      <c r="F228" s="108"/>
    </row>
    <row r="229" ht="20.25">
      <c r="F229" s="108"/>
    </row>
    <row r="230" ht="20.25">
      <c r="F230" s="108"/>
    </row>
    <row r="231" ht="20.25">
      <c r="F231" s="108"/>
    </row>
    <row r="232" ht="20.25">
      <c r="F232" s="108"/>
    </row>
    <row r="233" ht="20.25" customHeight="1">
      <c r="F233" s="108"/>
    </row>
    <row r="234" ht="20.25">
      <c r="F234" s="108"/>
    </row>
    <row r="235" ht="20.25">
      <c r="F235" s="108"/>
    </row>
    <row r="236" ht="20.25">
      <c r="F236" s="108"/>
    </row>
    <row r="237" ht="20.25">
      <c r="F237" s="108"/>
    </row>
    <row r="238" ht="18.75" customHeight="1">
      <c r="F238" s="108"/>
    </row>
    <row r="239" ht="18.75" customHeight="1">
      <c r="F239" s="108"/>
    </row>
    <row r="240" ht="20.25">
      <c r="F240" s="108"/>
    </row>
    <row r="241" ht="20.25">
      <c r="F241" s="108"/>
    </row>
    <row r="242" ht="20.25">
      <c r="F242" s="108"/>
    </row>
    <row r="243" ht="20.25">
      <c r="F243" s="108"/>
    </row>
    <row r="244" ht="20.25">
      <c r="F244" s="108"/>
    </row>
    <row r="245" ht="20.25">
      <c r="F245" s="108"/>
    </row>
    <row r="246" ht="19.5" customHeight="1">
      <c r="F246" s="108"/>
    </row>
    <row r="247" ht="17.25" customHeight="1">
      <c r="F247" s="108"/>
    </row>
    <row r="248" ht="19.5" customHeight="1">
      <c r="F248" s="108"/>
    </row>
    <row r="249" ht="20.25">
      <c r="F249" s="108"/>
    </row>
    <row r="250" ht="20.25">
      <c r="F250" s="108"/>
    </row>
    <row r="251" ht="17.25" customHeight="1">
      <c r="F251" s="109"/>
    </row>
    <row r="252" ht="20.25" customHeight="1"/>
    <row r="259" ht="14.25" customHeight="1"/>
    <row r="260" ht="14.25" customHeight="1"/>
    <row r="262" ht="15.75" customHeight="1"/>
    <row r="267" ht="13.5" customHeight="1"/>
  </sheetData>
  <sheetProtection/>
  <mergeCells count="53">
    <mergeCell ref="A143:C143"/>
    <mergeCell ref="D143:E143"/>
    <mergeCell ref="A126:E126"/>
    <mergeCell ref="A155:K155"/>
    <mergeCell ref="D141:E141"/>
    <mergeCell ref="D142:E142"/>
    <mergeCell ref="G144:K144"/>
    <mergeCell ref="A134:E134"/>
    <mergeCell ref="D144:E144"/>
    <mergeCell ref="A140:C140"/>
    <mergeCell ref="L1:V2"/>
    <mergeCell ref="D150:E150"/>
    <mergeCell ref="A150:C150"/>
    <mergeCell ref="A146:C146"/>
    <mergeCell ref="D145:E145"/>
    <mergeCell ref="D147:E147"/>
    <mergeCell ref="G68:K68"/>
    <mergeCell ref="A69:E69"/>
    <mergeCell ref="A1:K2"/>
    <mergeCell ref="R3:V3"/>
    <mergeCell ref="L3:P3"/>
    <mergeCell ref="G3:K3"/>
    <mergeCell ref="A3:E3"/>
    <mergeCell ref="A18:E18"/>
    <mergeCell ref="G34:K34"/>
    <mergeCell ref="G102:K102"/>
    <mergeCell ref="G149:K149"/>
    <mergeCell ref="G88:K88"/>
    <mergeCell ref="D146:E146"/>
    <mergeCell ref="G59:K59"/>
    <mergeCell ref="A103:E103"/>
    <mergeCell ref="A145:C145"/>
    <mergeCell ref="A147:C147"/>
    <mergeCell ref="D149:E149"/>
    <mergeCell ref="A149:C149"/>
    <mergeCell ref="D140:E140"/>
    <mergeCell ref="D148:E148"/>
    <mergeCell ref="D139:E139"/>
    <mergeCell ref="G118:K118"/>
    <mergeCell ref="A148:C148"/>
    <mergeCell ref="A139:C139"/>
    <mergeCell ref="A138:E138"/>
    <mergeCell ref="A144:C144"/>
    <mergeCell ref="A115:E115"/>
    <mergeCell ref="A88:E88"/>
    <mergeCell ref="A160:K160"/>
    <mergeCell ref="A159:K159"/>
    <mergeCell ref="A157:K157"/>
    <mergeCell ref="A86:K87"/>
    <mergeCell ref="A152:E152"/>
    <mergeCell ref="A154:K154"/>
    <mergeCell ref="A141:C141"/>
    <mergeCell ref="A142:C142"/>
  </mergeCells>
  <printOptions horizontalCentered="1" verticalCentered="1"/>
  <pageMargins left="0" right="0" top="0" bottom="0" header="0.5118110236220472" footer="0.5118110236220472"/>
  <pageSetup horizontalDpi="600" verticalDpi="600" orientation="portrait" pageOrder="overThenDown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K21"/>
    </sheetView>
  </sheetViews>
  <sheetFormatPr defaultColWidth="9.00390625" defaultRowHeight="12.75"/>
  <sheetData>
    <row r="1" spans="1:11" ht="23.25">
      <c r="A1" s="19" t="s">
        <v>186</v>
      </c>
      <c r="B1" s="19"/>
      <c r="C1" s="19"/>
      <c r="D1" s="19"/>
      <c r="E1" s="19"/>
      <c r="F1" s="1"/>
      <c r="G1" s="20"/>
      <c r="H1" s="20"/>
      <c r="I1" s="20"/>
      <c r="J1" s="20"/>
      <c r="K1" s="20"/>
    </row>
    <row r="2" spans="1:11" ht="23.25">
      <c r="A2" s="21" t="s">
        <v>187</v>
      </c>
      <c r="B2" s="21"/>
      <c r="C2" s="21"/>
      <c r="D2" s="21"/>
      <c r="E2" s="21"/>
      <c r="F2" s="2"/>
      <c r="G2" s="20"/>
      <c r="H2" s="20"/>
      <c r="I2" s="20"/>
      <c r="J2" s="20"/>
      <c r="K2" s="20"/>
    </row>
    <row r="3" spans="1:11" ht="23.25">
      <c r="A3" s="20"/>
      <c r="B3" s="20"/>
      <c r="C3" s="20"/>
      <c r="D3" s="20"/>
      <c r="E3" s="20"/>
      <c r="F3" s="2"/>
      <c r="G3" s="20"/>
      <c r="H3" s="20"/>
      <c r="I3" s="20"/>
      <c r="J3" s="20"/>
      <c r="K3" s="20"/>
    </row>
    <row r="4" spans="1:11" ht="23.25">
      <c r="A4" s="3" t="s">
        <v>139</v>
      </c>
      <c r="B4" s="4">
        <v>1240</v>
      </c>
      <c r="C4" s="5" t="s">
        <v>140</v>
      </c>
      <c r="D4" s="4">
        <v>2170</v>
      </c>
      <c r="E4" s="22"/>
      <c r="F4" s="2"/>
      <c r="G4" s="363" t="s">
        <v>160</v>
      </c>
      <c r="H4" s="364"/>
      <c r="I4" s="364"/>
      <c r="J4" s="364"/>
      <c r="K4" s="365"/>
    </row>
    <row r="5" spans="1:11" ht="23.25">
      <c r="A5" s="3" t="s">
        <v>173</v>
      </c>
      <c r="B5" s="4">
        <v>2300</v>
      </c>
      <c r="C5" s="5" t="s">
        <v>143</v>
      </c>
      <c r="D5" s="4">
        <v>3500</v>
      </c>
      <c r="E5" s="22"/>
      <c r="F5" s="2"/>
      <c r="G5" s="6" t="s">
        <v>158</v>
      </c>
      <c r="H5" s="7">
        <v>10.05</v>
      </c>
      <c r="I5" s="8">
        <v>134400</v>
      </c>
      <c r="J5" s="9">
        <f aca="true" t="shared" si="0" ref="J5:J10">I5*K5/1000</f>
        <v>79.5648</v>
      </c>
      <c r="K5" s="7">
        <v>0.592</v>
      </c>
    </row>
    <row r="6" spans="1:11" ht="23.25">
      <c r="A6" s="10" t="s">
        <v>142</v>
      </c>
      <c r="B6" s="11">
        <v>1700</v>
      </c>
      <c r="C6" s="10" t="s">
        <v>143</v>
      </c>
      <c r="D6" s="12">
        <v>3100</v>
      </c>
      <c r="E6" s="22"/>
      <c r="F6" s="2"/>
      <c r="G6" s="6" t="s">
        <v>103</v>
      </c>
      <c r="H6" s="7">
        <v>5.46</v>
      </c>
      <c r="I6" s="8">
        <v>53500</v>
      </c>
      <c r="J6" s="9">
        <f t="shared" si="0"/>
        <v>87.205</v>
      </c>
      <c r="K6" s="7">
        <v>1.63</v>
      </c>
    </row>
    <row r="7" spans="1:11" ht="23.25">
      <c r="A7" s="20"/>
      <c r="B7" s="20"/>
      <c r="C7" s="20"/>
      <c r="D7" s="20"/>
      <c r="E7" s="20"/>
      <c r="F7" s="2"/>
      <c r="G7" s="6" t="s">
        <v>150</v>
      </c>
      <c r="H7" s="7" t="s">
        <v>61</v>
      </c>
      <c r="I7" s="8">
        <v>50000</v>
      </c>
      <c r="J7" s="9">
        <f t="shared" si="0"/>
        <v>231</v>
      </c>
      <c r="K7" s="7">
        <v>4.62</v>
      </c>
    </row>
    <row r="8" spans="1:11" ht="23.25">
      <c r="A8" s="20"/>
      <c r="B8" s="20"/>
      <c r="C8" s="20"/>
      <c r="D8" s="20"/>
      <c r="E8" s="20"/>
      <c r="F8" s="2"/>
      <c r="G8" s="6" t="s">
        <v>169</v>
      </c>
      <c r="H8" s="7">
        <v>8</v>
      </c>
      <c r="I8" s="8">
        <v>50000</v>
      </c>
      <c r="J8" s="9">
        <f t="shared" si="0"/>
        <v>313</v>
      </c>
      <c r="K8" s="7">
        <v>6.26</v>
      </c>
    </row>
    <row r="9" spans="1:11" ht="23.25">
      <c r="A9" s="366" t="s">
        <v>120</v>
      </c>
      <c r="B9" s="366"/>
      <c r="C9" s="366"/>
      <c r="D9" s="366"/>
      <c r="E9" s="366"/>
      <c r="F9" s="2"/>
      <c r="G9" s="6" t="s">
        <v>156</v>
      </c>
      <c r="H9" s="13" t="s">
        <v>107</v>
      </c>
      <c r="I9" s="8">
        <v>50000</v>
      </c>
      <c r="J9" s="9">
        <f t="shared" si="0"/>
        <v>369</v>
      </c>
      <c r="K9" s="13">
        <v>7.38</v>
      </c>
    </row>
    <row r="10" spans="1:11" ht="23.25">
      <c r="A10" s="5" t="s">
        <v>123</v>
      </c>
      <c r="B10" s="14">
        <v>6.05</v>
      </c>
      <c r="C10" s="15">
        <v>40000</v>
      </c>
      <c r="D10" s="16">
        <f>C10*E10/1000</f>
        <v>62</v>
      </c>
      <c r="E10" s="14">
        <v>1.55</v>
      </c>
      <c r="F10" s="2"/>
      <c r="G10" s="6" t="s">
        <v>112</v>
      </c>
      <c r="H10" s="13" t="s">
        <v>113</v>
      </c>
      <c r="I10" s="8">
        <v>50000</v>
      </c>
      <c r="J10" s="9">
        <f t="shared" si="0"/>
        <v>574.5</v>
      </c>
      <c r="K10" s="13">
        <v>11.49</v>
      </c>
    </row>
    <row r="11" spans="1:11" ht="23.25">
      <c r="A11" s="5" t="s">
        <v>128</v>
      </c>
      <c r="B11" s="14">
        <v>4.9</v>
      </c>
      <c r="C11" s="15">
        <v>40000</v>
      </c>
      <c r="D11" s="16">
        <f>C11*E11/1000</f>
        <v>98</v>
      </c>
      <c r="E11" s="14">
        <v>2.45</v>
      </c>
      <c r="F11" s="2"/>
      <c r="G11" s="6" t="s">
        <v>116</v>
      </c>
      <c r="H11" s="7" t="s">
        <v>61</v>
      </c>
      <c r="I11" s="8">
        <v>50000</v>
      </c>
      <c r="J11" s="9">
        <f>K11*I11/1000</f>
        <v>1390</v>
      </c>
      <c r="K11" s="17">
        <v>27.8</v>
      </c>
    </row>
    <row r="12" spans="1:11" ht="23.25">
      <c r="A12" s="5" t="s">
        <v>132</v>
      </c>
      <c r="B12" s="14">
        <v>6.05</v>
      </c>
      <c r="C12" s="15">
        <v>40000</v>
      </c>
      <c r="D12" s="16">
        <f>C12*E12/1000</f>
        <v>131.6</v>
      </c>
      <c r="E12" s="14">
        <v>3.29</v>
      </c>
      <c r="F12" s="2"/>
      <c r="G12" s="6" t="s">
        <v>121</v>
      </c>
      <c r="H12" s="7">
        <v>11.54</v>
      </c>
      <c r="I12" s="18">
        <v>50000</v>
      </c>
      <c r="J12" s="9">
        <f>K12*I12/1000</f>
        <v>2081.5000000000005</v>
      </c>
      <c r="K12" s="17">
        <v>41.63</v>
      </c>
    </row>
    <row r="13" spans="1:11" ht="23.25">
      <c r="A13" s="23"/>
      <c r="B13" s="24"/>
      <c r="C13" s="25"/>
      <c r="D13" s="25"/>
      <c r="E13" s="1"/>
      <c r="F13" s="2"/>
      <c r="G13" s="20"/>
      <c r="H13" s="20"/>
      <c r="I13" s="20"/>
      <c r="J13" s="20"/>
      <c r="K13" s="20"/>
    </row>
    <row r="14" spans="1:11" ht="23.25">
      <c r="A14" s="367" t="s">
        <v>117</v>
      </c>
      <c r="B14" s="368"/>
      <c r="C14" s="368"/>
      <c r="D14" s="368"/>
      <c r="E14" s="368"/>
      <c r="F14" s="2"/>
      <c r="G14" s="20"/>
      <c r="H14" s="20"/>
      <c r="I14" s="20"/>
      <c r="J14" s="20"/>
      <c r="K14" s="20"/>
    </row>
    <row r="15" spans="1:11" ht="23.25">
      <c r="A15" s="26" t="s">
        <v>6</v>
      </c>
      <c r="B15" s="26" t="s">
        <v>7</v>
      </c>
      <c r="C15" s="27" t="s">
        <v>91</v>
      </c>
      <c r="D15" s="28" t="s">
        <v>119</v>
      </c>
      <c r="E15" s="29" t="s">
        <v>92</v>
      </c>
      <c r="F15" s="2"/>
      <c r="G15" s="20"/>
      <c r="H15" s="20"/>
      <c r="I15" s="20"/>
      <c r="J15" s="20"/>
      <c r="K15" s="20"/>
    </row>
    <row r="16" spans="1:11" ht="23.25">
      <c r="A16" s="30" t="s">
        <v>122</v>
      </c>
      <c r="B16" s="26" t="s">
        <v>10</v>
      </c>
      <c r="C16" s="27">
        <v>59000</v>
      </c>
      <c r="D16" s="31">
        <f>C16*E16/1000</f>
        <v>295</v>
      </c>
      <c r="E16" s="32">
        <v>5</v>
      </c>
      <c r="F16" s="2"/>
      <c r="G16" s="20"/>
      <c r="H16" s="20"/>
      <c r="I16" s="20"/>
      <c r="J16" s="20"/>
      <c r="K16" s="20"/>
    </row>
    <row r="17" spans="1:11" ht="23.25">
      <c r="A17" s="33" t="s">
        <v>125</v>
      </c>
      <c r="B17" s="34" t="s">
        <v>10</v>
      </c>
      <c r="C17" s="27">
        <v>58000</v>
      </c>
      <c r="D17" s="31">
        <f>C17*E17/1000</f>
        <v>290</v>
      </c>
      <c r="E17" s="32">
        <v>5</v>
      </c>
      <c r="F17" s="2"/>
      <c r="G17" s="20"/>
      <c r="H17" s="20"/>
      <c r="I17" s="20"/>
      <c r="J17" s="20"/>
      <c r="K17" s="20"/>
    </row>
    <row r="18" spans="1:11" ht="23.25">
      <c r="A18" s="33" t="s">
        <v>127</v>
      </c>
      <c r="B18" s="34" t="s">
        <v>10</v>
      </c>
      <c r="C18" s="27">
        <v>54000</v>
      </c>
      <c r="D18" s="31">
        <f>C18*E18/1000</f>
        <v>270</v>
      </c>
      <c r="E18" s="32">
        <v>5</v>
      </c>
      <c r="F18" s="2"/>
      <c r="G18" s="20"/>
      <c r="H18" s="20"/>
      <c r="I18" s="20"/>
      <c r="J18" s="20"/>
      <c r="K18" s="20"/>
    </row>
    <row r="19" spans="1:11" ht="23.25">
      <c r="A19" s="33" t="s">
        <v>131</v>
      </c>
      <c r="B19" s="35" t="s">
        <v>10</v>
      </c>
      <c r="C19" s="36">
        <v>51000</v>
      </c>
      <c r="D19" s="31">
        <f>C19*E19/1000</f>
        <v>255</v>
      </c>
      <c r="E19" s="32">
        <v>5</v>
      </c>
      <c r="F19" s="2"/>
      <c r="G19" s="20"/>
      <c r="H19" s="20"/>
      <c r="I19" s="20"/>
      <c r="J19" s="20"/>
      <c r="K19" s="20"/>
    </row>
    <row r="20" spans="1:11" ht="23.25">
      <c r="A20" s="33" t="s">
        <v>168</v>
      </c>
      <c r="B20" s="35" t="s">
        <v>10</v>
      </c>
      <c r="C20" s="36">
        <v>58000</v>
      </c>
      <c r="D20" s="31">
        <f>C20*E20/1000</f>
        <v>290</v>
      </c>
      <c r="E20" s="32">
        <v>5</v>
      </c>
      <c r="F20" s="2"/>
      <c r="G20" s="20"/>
      <c r="H20" s="20"/>
      <c r="I20" s="20"/>
      <c r="J20" s="20"/>
      <c r="K20" s="20"/>
    </row>
    <row r="21" spans="1:11" ht="23.25">
      <c r="A21" s="23"/>
      <c r="B21" s="24"/>
      <c r="C21" s="25"/>
      <c r="D21" s="25"/>
      <c r="E21" s="1"/>
      <c r="F21" s="2"/>
      <c r="G21" s="20"/>
      <c r="H21" s="20"/>
      <c r="I21" s="20"/>
      <c r="J21" s="20"/>
      <c r="K21" s="20"/>
    </row>
  </sheetData>
  <sheetProtection/>
  <mergeCells count="3">
    <mergeCell ref="G4:K4"/>
    <mergeCell ref="A9:E9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Juliya</dc:creator>
  <cp:keywords/>
  <dc:description/>
  <cp:lastModifiedBy>user</cp:lastModifiedBy>
  <cp:lastPrinted>2015-11-27T11:11:35Z</cp:lastPrinted>
  <dcterms:created xsi:type="dcterms:W3CDTF">2010-07-21T12:48:08Z</dcterms:created>
  <dcterms:modified xsi:type="dcterms:W3CDTF">2016-01-21T09:12:38Z</dcterms:modified>
  <cp:category/>
  <cp:version/>
  <cp:contentType/>
  <cp:contentStatus/>
</cp:coreProperties>
</file>