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J221"/>
  <c r="I221"/>
  <c r="H221"/>
  <c r="G221"/>
  <c r="J220"/>
  <c r="I220"/>
  <c r="H220"/>
  <c r="G220"/>
  <c r="J219"/>
  <c r="I219"/>
  <c r="H219"/>
  <c r="G219"/>
  <c r="J218"/>
  <c r="I218"/>
  <c r="H218"/>
  <c r="G218"/>
  <c r="J217"/>
  <c r="I217"/>
  <c r="H217"/>
  <c r="G217"/>
  <c r="J216"/>
  <c r="I216"/>
  <c r="H216"/>
  <c r="G216"/>
  <c r="J215"/>
  <c r="I215"/>
  <c r="H215"/>
  <c r="G215"/>
  <c r="J214"/>
  <c r="I214"/>
  <c r="H214"/>
  <c r="G214"/>
  <c r="J213"/>
  <c r="I213"/>
  <c r="H213"/>
  <c r="G213"/>
  <c r="J212"/>
  <c r="I212"/>
  <c r="H212"/>
  <c r="G212"/>
  <c r="J211"/>
  <c r="I211"/>
  <c r="H211"/>
  <c r="G211"/>
  <c r="J205"/>
  <c r="I205"/>
  <c r="H205"/>
  <c r="G205"/>
  <c r="J204"/>
  <c r="I204"/>
  <c r="H204"/>
  <c r="G204"/>
  <c r="J203"/>
  <c r="I203"/>
  <c r="H203"/>
  <c r="G203"/>
  <c r="J202"/>
  <c r="I202"/>
  <c r="H202"/>
  <c r="G202"/>
  <c r="J201"/>
  <c r="I201"/>
  <c r="H201"/>
  <c r="G201"/>
  <c r="J200"/>
  <c r="I200"/>
  <c r="H200"/>
  <c r="G200"/>
  <c r="J199"/>
  <c r="I199"/>
  <c r="H199"/>
  <c r="G199"/>
  <c r="J198"/>
  <c r="I198"/>
  <c r="H198"/>
  <c r="G198"/>
  <c r="J197"/>
  <c r="I197"/>
  <c r="H197"/>
  <c r="G197"/>
  <c r="J196"/>
  <c r="I196"/>
  <c r="H196"/>
  <c r="G196"/>
  <c r="J195"/>
  <c r="I195"/>
  <c r="H195"/>
  <c r="G195"/>
  <c r="J194"/>
  <c r="I194"/>
  <c r="H194"/>
  <c r="G194"/>
  <c r="J193"/>
  <c r="I193"/>
  <c r="H193"/>
  <c r="G193"/>
  <c r="J192"/>
  <c r="I192"/>
  <c r="H192"/>
  <c r="G192"/>
  <c r="J191"/>
  <c r="I191"/>
  <c r="H191"/>
  <c r="G191"/>
  <c r="J190"/>
  <c r="I190"/>
  <c r="H190"/>
  <c r="G190"/>
  <c r="J189"/>
  <c r="I189"/>
  <c r="H189"/>
  <c r="G189"/>
  <c r="J188"/>
  <c r="I188"/>
  <c r="H188"/>
  <c r="G188"/>
  <c r="J187"/>
  <c r="I187"/>
  <c r="H187"/>
  <c r="G187"/>
  <c r="J181"/>
  <c r="I181"/>
  <c r="H181"/>
  <c r="G181"/>
  <c r="J180"/>
  <c r="I180"/>
  <c r="H180"/>
  <c r="G180"/>
  <c r="J179"/>
  <c r="I179"/>
  <c r="H179"/>
  <c r="G179"/>
  <c r="J178"/>
  <c r="I178"/>
  <c r="H178"/>
  <c r="G178"/>
  <c r="J177"/>
  <c r="I177"/>
  <c r="H177"/>
  <c r="G177"/>
  <c r="J176"/>
  <c r="I176"/>
  <c r="H176"/>
  <c r="G176"/>
  <c r="J175"/>
  <c r="I175"/>
  <c r="H175"/>
  <c r="G175"/>
  <c r="J169"/>
  <c r="I169"/>
  <c r="H169"/>
  <c r="G169"/>
  <c r="J168"/>
  <c r="I168"/>
  <c r="H168"/>
  <c r="G168"/>
  <c r="J167"/>
  <c r="I167"/>
  <c r="H167"/>
  <c r="G167"/>
  <c r="J166"/>
  <c r="I166"/>
  <c r="H166"/>
  <c r="G166"/>
  <c r="J165"/>
  <c r="I165"/>
  <c r="H165"/>
  <c r="G165"/>
  <c r="J164"/>
  <c r="I164"/>
  <c r="H164"/>
  <c r="G164"/>
  <c r="J163"/>
  <c r="I163"/>
  <c r="H163"/>
  <c r="G163"/>
  <c r="J162"/>
  <c r="I162"/>
  <c r="H162"/>
  <c r="G162"/>
  <c r="J161"/>
  <c r="I161"/>
  <c r="H161"/>
  <c r="G161"/>
  <c r="J160"/>
  <c r="I160"/>
  <c r="H160"/>
  <c r="G160"/>
  <c r="J159"/>
  <c r="I159"/>
  <c r="H159"/>
  <c r="G159"/>
  <c r="J158"/>
  <c r="I158"/>
  <c r="H158"/>
  <c r="G158"/>
  <c r="J152"/>
  <c r="I152"/>
  <c r="H152"/>
  <c r="G152"/>
  <c r="J151"/>
  <c r="I151"/>
  <c r="H151"/>
  <c r="G151"/>
  <c r="J150"/>
  <c r="I150"/>
  <c r="H150"/>
  <c r="G150"/>
  <c r="J149"/>
  <c r="I149"/>
  <c r="H149"/>
  <c r="G149"/>
  <c r="J148"/>
  <c r="I148"/>
  <c r="H148"/>
  <c r="G148"/>
  <c r="J147"/>
  <c r="I147"/>
  <c r="H147"/>
  <c r="G147"/>
  <c r="J146"/>
  <c r="I146"/>
  <c r="H146"/>
  <c r="G146"/>
  <c r="J145"/>
  <c r="I145"/>
  <c r="H145"/>
  <c r="G145"/>
  <c r="J139"/>
  <c r="I139"/>
  <c r="H139"/>
  <c r="G139"/>
  <c r="J138"/>
  <c r="I138"/>
  <c r="H138"/>
  <c r="G138"/>
  <c r="J137"/>
  <c r="I137"/>
  <c r="H137"/>
  <c r="G137"/>
  <c r="J136"/>
  <c r="I136"/>
  <c r="H136"/>
  <c r="G136"/>
  <c r="J135"/>
  <c r="I135"/>
  <c r="H135"/>
  <c r="G135"/>
  <c r="J134"/>
  <c r="I134"/>
  <c r="H134"/>
  <c r="G134"/>
  <c r="J133"/>
  <c r="I133"/>
  <c r="H133"/>
  <c r="G133"/>
  <c r="J132"/>
  <c r="I132"/>
  <c r="H132"/>
  <c r="G132"/>
  <c r="J131"/>
  <c r="I131"/>
  <c r="H131"/>
  <c r="G131"/>
  <c r="J130"/>
  <c r="I130"/>
  <c r="H130"/>
  <c r="G130"/>
  <c r="J129"/>
  <c r="I129"/>
  <c r="H129"/>
  <c r="G129"/>
  <c r="J128"/>
  <c r="I128"/>
  <c r="H128"/>
  <c r="G128"/>
  <c r="J127"/>
  <c r="I127"/>
  <c r="H127"/>
  <c r="G127"/>
  <c r="J126"/>
  <c r="I126"/>
  <c r="H126"/>
  <c r="G126"/>
  <c r="J125"/>
  <c r="I125"/>
  <c r="H125"/>
  <c r="G125"/>
  <c r="J119"/>
  <c r="I119"/>
  <c r="H119"/>
  <c r="G119"/>
  <c r="J118"/>
  <c r="I118"/>
  <c r="H118"/>
  <c r="G118"/>
  <c r="J117"/>
  <c r="I117"/>
  <c r="H117"/>
  <c r="G117"/>
  <c r="J116"/>
  <c r="I116"/>
  <c r="H116"/>
  <c r="G116"/>
  <c r="J115"/>
  <c r="I115"/>
  <c r="H115"/>
  <c r="G115"/>
  <c r="J114"/>
  <c r="I114"/>
  <c r="H114"/>
  <c r="G114"/>
  <c r="J113"/>
  <c r="I113"/>
  <c r="H113"/>
  <c r="G113"/>
  <c r="J112"/>
  <c r="I112"/>
  <c r="H112"/>
  <c r="G112"/>
  <c r="J111"/>
  <c r="I111"/>
  <c r="H111"/>
  <c r="G111"/>
  <c r="J110"/>
  <c r="I110"/>
  <c r="H110"/>
  <c r="G110"/>
  <c r="J109"/>
  <c r="I109"/>
  <c r="H109"/>
  <c r="G109"/>
  <c r="J108"/>
  <c r="I108"/>
  <c r="H108"/>
  <c r="G108"/>
  <c r="J107"/>
  <c r="I107"/>
  <c r="H107"/>
  <c r="G107"/>
  <c r="J106"/>
  <c r="I106"/>
  <c r="H106"/>
  <c r="G106"/>
  <c r="J105"/>
  <c r="I105"/>
  <c r="H105"/>
  <c r="G105"/>
  <c r="J104"/>
  <c r="I104"/>
  <c r="H104"/>
  <c r="G104"/>
  <c r="J103"/>
  <c r="I103"/>
  <c r="H103"/>
  <c r="G103"/>
  <c r="J102"/>
  <c r="I102"/>
  <c r="H102"/>
  <c r="G102"/>
  <c r="J101"/>
  <c r="I101"/>
  <c r="H101"/>
  <c r="G101"/>
  <c r="J100"/>
  <c r="I100"/>
  <c r="H100"/>
  <c r="G100"/>
  <c r="J99"/>
  <c r="I99"/>
  <c r="H99"/>
  <c r="G99"/>
  <c r="J98"/>
  <c r="I98"/>
  <c r="H98"/>
  <c r="G98"/>
  <c r="J97"/>
  <c r="I97"/>
  <c r="H97"/>
  <c r="G97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84"/>
  <c r="I84"/>
  <c r="H84"/>
  <c r="G84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6"/>
  <c r="I66"/>
  <c r="H66"/>
  <c r="G66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</calcChain>
</file>

<file path=xl/sharedStrings.xml><?xml version="1.0" encoding="utf-8"?>
<sst xmlns="http://schemas.openxmlformats.org/spreadsheetml/2006/main" count="340" uniqueCount="183">
  <si>
    <t>Краны шаровые ALSO</t>
  </si>
  <si>
    <t>Ст.20 фланец/фланец редуцированные</t>
  </si>
  <si>
    <t>Скидка</t>
  </si>
  <si>
    <t>DN</t>
  </si>
  <si>
    <t>PN</t>
  </si>
  <si>
    <t>обозначение по каталогу</t>
  </si>
  <si>
    <t>Проходной диаметр,</t>
  </si>
  <si>
    <t>Строит. длина,</t>
  </si>
  <si>
    <t>Цена                руб, вкл.НДС</t>
  </si>
  <si>
    <t>(d) мм.</t>
  </si>
  <si>
    <t>мм.</t>
  </si>
  <si>
    <t>от 50 тр</t>
  </si>
  <si>
    <t>КШ.Ф.015.40-01</t>
  </si>
  <si>
    <t>КШ.Ф.020.40-01</t>
  </si>
  <si>
    <t>КШ.Ф.025.40-01</t>
  </si>
  <si>
    <t>КШ.Ф.032.40-01</t>
  </si>
  <si>
    <t>КШ.Ф.040.40-01</t>
  </si>
  <si>
    <t>КШ.Ф.050.40-01</t>
  </si>
  <si>
    <t>КШ.Ф.065.16-01</t>
  </si>
  <si>
    <t>КШ.Ф.065.25-01</t>
  </si>
  <si>
    <t>КШ.Ф.080.16-01</t>
  </si>
  <si>
    <t>КШ.Ф.080.25-01</t>
  </si>
  <si>
    <t>КШ.Ф.100.16-01</t>
  </si>
  <si>
    <t>КШ.Ф.100.25-01</t>
  </si>
  <si>
    <t>КШ.Ф.125.16-01</t>
  </si>
  <si>
    <t>КШ.Ф.125.25-01</t>
  </si>
  <si>
    <t>КШ.Ф.150.16-01</t>
  </si>
  <si>
    <t>КШ.Ф.150.25-01</t>
  </si>
  <si>
    <t>КШ.Ф.200.16-01</t>
  </si>
  <si>
    <t>КШ.Ф.200.25-01</t>
  </si>
  <si>
    <t>КШ.Ф.П.200.16-01</t>
  </si>
  <si>
    <t>КШ.Ф.П.200.25-01</t>
  </si>
  <si>
    <t>КШ.Ф.250.16-01</t>
  </si>
  <si>
    <t>КШ.Ф.250.25-01</t>
  </si>
  <si>
    <t>КШ.Ф.300.16-01</t>
  </si>
  <si>
    <t>Ст.20 Сварка/Сварка редуцированные</t>
  </si>
  <si>
    <t>КШ.П.015.40-01</t>
  </si>
  <si>
    <t>КШ.П.020.40-01</t>
  </si>
  <si>
    <t>КШ.П.025.40-01</t>
  </si>
  <si>
    <t>КШ.П.032.40-01</t>
  </si>
  <si>
    <t>КШ.П.040.40-01</t>
  </si>
  <si>
    <t>КШ.П.050.40-01</t>
  </si>
  <si>
    <t>КШ.П.065.25-01</t>
  </si>
  <si>
    <t>КШ.П.080.25-01</t>
  </si>
  <si>
    <t>КШ.П.100.25-01</t>
  </si>
  <si>
    <t>КШ.П.125.25-01</t>
  </si>
  <si>
    <t>КШ.П.150.25-01</t>
  </si>
  <si>
    <t>КШ.П.200.25-01</t>
  </si>
  <si>
    <t>КШ.П.П.200.25-01</t>
  </si>
  <si>
    <t>КШ.П.300.16-01</t>
  </si>
  <si>
    <t>Ст.20 муфта/муфта редуцированные</t>
  </si>
  <si>
    <t>КШ.М.015.40-01</t>
  </si>
  <si>
    <t>КШ.М.020.40-01</t>
  </si>
  <si>
    <t>КШ.М.025.40-01</t>
  </si>
  <si>
    <t>КШ.М.032.40-01</t>
  </si>
  <si>
    <t>КШ.М.040.40-01</t>
  </si>
  <si>
    <t>КШ.М.050.40-01</t>
  </si>
  <si>
    <t>КШ.М.065.25-01</t>
  </si>
  <si>
    <t>КШ.М.080.25-01</t>
  </si>
  <si>
    <t>Ст.20 ФЛАНЕЦ/ФЛАНЕЦ ПОЛНОПРОХОДНЫЕ</t>
  </si>
  <si>
    <t>КШ.Ф.П.040.40-01</t>
  </si>
  <si>
    <t>КШ.Ф.П.050.40-01</t>
  </si>
  <si>
    <t>КШ.Ф.П.065.16-01</t>
  </si>
  <si>
    <t>КШ.Ф.П.065.25-01</t>
  </si>
  <si>
    <t>КШ.Ф.П.080.16-01</t>
  </si>
  <si>
    <t>КШ.Ф.П.080.25-01</t>
  </si>
  <si>
    <t>КШ.Ф.П.100.16-01</t>
  </si>
  <si>
    <t>КШ.Ф.П.100.25-01</t>
  </si>
  <si>
    <t>КШ.Ф.П.125.16-01</t>
  </si>
  <si>
    <t>КШ.Ф.П.125.25-01</t>
  </si>
  <si>
    <t>КШ.Ф.П.150.16-01</t>
  </si>
  <si>
    <t>КШ.Ф.П.150.25-01</t>
  </si>
  <si>
    <t>КШ.Ф.П.250.16-01</t>
  </si>
  <si>
    <t>Ст.20 Сварка/Сварка ПОЛНОПРОХОДНЫЕ</t>
  </si>
  <si>
    <t>КШ.П.П.040.40-01</t>
  </si>
  <si>
    <t>КШ.П.П.050.40-01</t>
  </si>
  <si>
    <t>КШ.П.П.065.25-01</t>
  </si>
  <si>
    <t>КШ.П.П.080.25-01</t>
  </si>
  <si>
    <t>КШ.П.П.100.25-01</t>
  </si>
  <si>
    <t>КШ.П.П.125.25-01</t>
  </si>
  <si>
    <t>КШ.П.П.150.25-01</t>
  </si>
  <si>
    <t>КШ.П.П.250.16-01</t>
  </si>
  <si>
    <t>Ст.09Г2С фланец/фланец редуцированные</t>
  </si>
  <si>
    <t>КШ.Ф.015.40-02</t>
  </si>
  <si>
    <t>КШ.Ф.020.40-02</t>
  </si>
  <si>
    <t>КШ.Ф.025.40-02</t>
  </si>
  <si>
    <t>КШ.Ф.032.40-02</t>
  </si>
  <si>
    <t>КШ.Ф.040.40-02</t>
  </si>
  <si>
    <t>КШ.Ф.050.40-02</t>
  </si>
  <si>
    <t>КШ.Ф.065.16-02</t>
  </si>
  <si>
    <t>КШ.Ф.065.25-02</t>
  </si>
  <si>
    <t>КШ.Ф.080.16-02</t>
  </si>
  <si>
    <t>КШ.Ф.080.25-02</t>
  </si>
  <si>
    <t>КШ.Ф.100.16-02</t>
  </si>
  <si>
    <t>КШ.Ф.100.25-02</t>
  </si>
  <si>
    <t>КШ.Ф.125.16-02</t>
  </si>
  <si>
    <t>КШ.Ф.125.25-02</t>
  </si>
  <si>
    <t>КШ.Ф.150.16-02</t>
  </si>
  <si>
    <t>КШ.Ф.150.25-02</t>
  </si>
  <si>
    <t>КШ.Ф.200.16-02</t>
  </si>
  <si>
    <t>КШ.Ф.200.25-02</t>
  </si>
  <si>
    <t>КШ.Ф.П.200.16-02</t>
  </si>
  <si>
    <t>КШ.Ф.П.200.25-02</t>
  </si>
  <si>
    <t>КШ.Ф.250.16-02</t>
  </si>
  <si>
    <t>КШ.Ф.250.25-02</t>
  </si>
  <si>
    <t>КШ.Ф.300.16-02</t>
  </si>
  <si>
    <t>Ст.09Г2С Сварка/Сварка редуцированные</t>
  </si>
  <si>
    <t>КШ.П.015.40-02</t>
  </si>
  <si>
    <t>КШ.П.020.40-02</t>
  </si>
  <si>
    <t>КШ.П.025.40-02</t>
  </si>
  <si>
    <t>КШ.П.032.40-02</t>
  </si>
  <si>
    <t>КШ.П.040.40-02</t>
  </si>
  <si>
    <t>КШ.П.050.40-02</t>
  </si>
  <si>
    <t>КШ.П.065.25-02</t>
  </si>
  <si>
    <t>КШ.П.080.25-02</t>
  </si>
  <si>
    <t>КШ.П.100.25-02</t>
  </si>
  <si>
    <t>КШ.П.125.25-02</t>
  </si>
  <si>
    <t>КШ.П.150.25-02</t>
  </si>
  <si>
    <t>КШ.П.200.25-02</t>
  </si>
  <si>
    <t>КШ.П.П.200.25-02</t>
  </si>
  <si>
    <t>КШ.П.250.25-02</t>
  </si>
  <si>
    <t>КШ.П.300.16-02</t>
  </si>
  <si>
    <t>Ст.09Г2С муфта/муфта редуцированные</t>
  </si>
  <si>
    <t>КШ.М.015.40-02</t>
  </si>
  <si>
    <t>КШ.М.020.40-02</t>
  </si>
  <si>
    <t>КШ.М.025.40-02</t>
  </si>
  <si>
    <t>КШ.М.032.40-02</t>
  </si>
  <si>
    <t>КШ.М.040.40-02</t>
  </si>
  <si>
    <t>КШ.М.050.40-02</t>
  </si>
  <si>
    <t>КШ.М.065.25-02</t>
  </si>
  <si>
    <t>КШ.М.080.25-02</t>
  </si>
  <si>
    <t>Ст. 09Г2С ФЛАНЕЦ/ФЛАНЕЦ ПОЛНОПРОХОДНЫЕ</t>
  </si>
  <si>
    <t>КШ.Ф.П.040.40-02</t>
  </si>
  <si>
    <t>КШ.Ф.П.050.40-02</t>
  </si>
  <si>
    <t>КШ.Ф.П.065.16-02</t>
  </si>
  <si>
    <t>КШ.Ф.П.065.25-02</t>
  </si>
  <si>
    <t>КШ.Ф.П.080.16-02</t>
  </si>
  <si>
    <t>КШ.Ф.П.080.25-02</t>
  </si>
  <si>
    <t>КШ.Ф.П.100.16-02</t>
  </si>
  <si>
    <t>КШ.Ф.П.100.25-02</t>
  </si>
  <si>
    <t>КШ.Ф.П.125.16-02</t>
  </si>
  <si>
    <t>КШ.Ф.П.125.25-02</t>
  </si>
  <si>
    <t>КШ.Ф.П.150.16-02</t>
  </si>
  <si>
    <t>КШ.Ф.П.150.25-02</t>
  </si>
  <si>
    <t>Ст. 09Г2С Сварка/Сварка ПОЛНОПРОХОДНЫЕ</t>
  </si>
  <si>
    <t>Ст.20 фланец/фланец под редуктор, под электропривод редуцированные</t>
  </si>
  <si>
    <t>Проходной диаметр,мм</t>
  </si>
  <si>
    <t>Строит. длина, мм</t>
  </si>
  <si>
    <t>КШ.Ф.Р.040.40-01</t>
  </si>
  <si>
    <t>КШ.Ф.Р.050.40-01</t>
  </si>
  <si>
    <t>КШ.Ф.Р.065.16-01</t>
  </si>
  <si>
    <t>КШ.Ф.Р.065.25-01</t>
  </si>
  <si>
    <t>КШ.Ф.Р.080.16-01</t>
  </si>
  <si>
    <t>КШ.Ф.Р.080.25-01</t>
  </si>
  <si>
    <t>КШ.Ф.Р.100.16-01</t>
  </si>
  <si>
    <t>КШ.Ф.Р.100.25-01</t>
  </si>
  <si>
    <t>КШ.Ф.Р.125.16-01</t>
  </si>
  <si>
    <t>КШ.Ф.Р.125.25-01</t>
  </si>
  <si>
    <t>КШ.Ф.Р.150.16-01</t>
  </si>
  <si>
    <t>КШ.Ф.Р.150.25-01</t>
  </si>
  <si>
    <t>КШ.Ф.Р.200.16-01</t>
  </si>
  <si>
    <t>КШ.Ф.Р.200.25-01</t>
  </si>
  <si>
    <t>КШ.Ф.П.Р.200.16-01</t>
  </si>
  <si>
    <t>КШ.Ф.П.Р.200.25.-01</t>
  </si>
  <si>
    <t>КШ.Ф.Р.250.16-01</t>
  </si>
  <si>
    <t>КШ.Ф.Р.250.25-01</t>
  </si>
  <si>
    <t>КШ.Ф.Р.300.16-01</t>
  </si>
  <si>
    <t>Ст.20 Сварка/сварка Под редуктор, под электропривод редуцированные</t>
  </si>
  <si>
    <t>КШ.П.Р.040.40-01</t>
  </si>
  <si>
    <t>КШ.П.Р.050.40-01</t>
  </si>
  <si>
    <t>КШ.П.Р.065.25-01</t>
  </si>
  <si>
    <t>КШ.П.Р.080.25-01</t>
  </si>
  <si>
    <t>КШ.П.Р.100.25-01</t>
  </si>
  <si>
    <t>КШ.П.Р.125.25-01</t>
  </si>
  <si>
    <t>КШ.П.Р.150.25-01</t>
  </si>
  <si>
    <t>КШ.П.Р.200.25.-01</t>
  </si>
  <si>
    <t>КШ.П.П.Р.200.25-01</t>
  </si>
  <si>
    <t>КШ.П.Р.250.25-01</t>
  </si>
  <si>
    <t>КШ.П.Р.300.16-01</t>
  </si>
  <si>
    <t>от 200 тр</t>
  </si>
  <si>
    <t>от 100 тр</t>
  </si>
  <si>
    <t>от 300 тр</t>
  </si>
  <si>
    <t>КШ.П.250.25-01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</si>
</sst>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Iris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3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topLeftCell="A61" zoomScale="120" zoomScaleNormal="120" zoomScaleSheetLayoutView="100" zoomScalePageLayoutView="75" workbookViewId="0">
      <selection activeCell="H67" sqref="H67"/>
    </sheetView>
  </sheetViews>
  <sheetFormatPr defaultRowHeight="15"/>
  <cols>
    <col min="1" max="2" width="9.140625" style="3"/>
    <col min="3" max="3" width="25.7109375" style="3" customWidth="1"/>
    <col min="4" max="4" width="12.5703125" style="3" customWidth="1"/>
    <col min="5" max="5" width="11.42578125" style="3" customWidth="1"/>
    <col min="6" max="6" width="12.140625" style="3" customWidth="1"/>
    <col min="7" max="7" width="9.5703125" style="3" bestFit="1" customWidth="1"/>
    <col min="8" max="8" width="9.5703125" style="49" bestFit="1" customWidth="1"/>
    <col min="9" max="9" width="9.5703125" style="3" bestFit="1" customWidth="1"/>
    <col min="10" max="10" width="10.7109375" style="4" customWidth="1"/>
    <col min="11" max="16384" width="9.140625" style="1"/>
  </cols>
  <sheetData>
    <row r="1" spans="1:10">
      <c r="A1" s="45" t="s">
        <v>0</v>
      </c>
      <c r="B1" s="45"/>
      <c r="C1" s="45"/>
      <c r="D1" s="2"/>
      <c r="E1" s="2"/>
      <c r="F1" s="2"/>
    </row>
    <row r="2" spans="1:10" ht="15.75" thickBot="1">
      <c r="A2" s="46" t="s">
        <v>1</v>
      </c>
      <c r="B2" s="46"/>
      <c r="C2" s="46"/>
      <c r="D2" s="46"/>
      <c r="E2" s="2"/>
      <c r="F2" s="2"/>
      <c r="G2" s="36" t="s">
        <v>2</v>
      </c>
      <c r="H2" s="36"/>
      <c r="I2" s="36"/>
    </row>
    <row r="3" spans="1:10" ht="26.25" thickBot="1">
      <c r="A3" s="37" t="s">
        <v>3</v>
      </c>
      <c r="B3" s="37" t="s">
        <v>4</v>
      </c>
      <c r="C3" s="47" t="s">
        <v>5</v>
      </c>
      <c r="D3" s="5" t="s">
        <v>6</v>
      </c>
      <c r="E3" s="5" t="s">
        <v>7</v>
      </c>
      <c r="F3" s="39" t="s">
        <v>8</v>
      </c>
      <c r="G3" s="6">
        <v>0.03</v>
      </c>
      <c r="H3" s="50">
        <v>0.05</v>
      </c>
      <c r="I3" s="6">
        <v>7.0000000000000007E-2</v>
      </c>
      <c r="J3" s="6">
        <v>0.1</v>
      </c>
    </row>
    <row r="4" spans="1:10" ht="15.75" thickBot="1">
      <c r="A4" s="38"/>
      <c r="B4" s="38"/>
      <c r="C4" s="48"/>
      <c r="D4" s="7" t="s">
        <v>9</v>
      </c>
      <c r="E4" s="7" t="s">
        <v>10</v>
      </c>
      <c r="F4" s="39"/>
      <c r="G4" s="8" t="s">
        <v>11</v>
      </c>
      <c r="H4" s="51" t="s">
        <v>180</v>
      </c>
      <c r="I4" s="8" t="s">
        <v>179</v>
      </c>
      <c r="J4" s="9" t="s">
        <v>181</v>
      </c>
    </row>
    <row r="5" spans="1:10" ht="16.5" thickBot="1">
      <c r="A5" s="10">
        <v>15</v>
      </c>
      <c r="B5" s="11">
        <v>40</v>
      </c>
      <c r="C5" s="12" t="s">
        <v>12</v>
      </c>
      <c r="D5" s="7">
        <v>15</v>
      </c>
      <c r="E5" s="7">
        <v>120</v>
      </c>
      <c r="F5" s="13">
        <v>980</v>
      </c>
      <c r="G5" s="14">
        <f>F5*0.97</f>
        <v>950.6</v>
      </c>
      <c r="H5" s="52">
        <f>F5*0.95</f>
        <v>931</v>
      </c>
      <c r="I5" s="14">
        <f>F5*0.93</f>
        <v>911.40000000000009</v>
      </c>
      <c r="J5" s="14">
        <f>F5*0.9</f>
        <v>882</v>
      </c>
    </row>
    <row r="6" spans="1:10" ht="16.5" thickBot="1">
      <c r="A6" s="10">
        <v>20</v>
      </c>
      <c r="B6" s="11">
        <v>40</v>
      </c>
      <c r="C6" s="12" t="s">
        <v>13</v>
      </c>
      <c r="D6" s="7">
        <v>15</v>
      </c>
      <c r="E6" s="7">
        <v>120</v>
      </c>
      <c r="F6" s="13">
        <v>1130</v>
      </c>
      <c r="G6" s="14">
        <f t="shared" ref="G6:G26" si="0">F6*0.97</f>
        <v>1096.0999999999999</v>
      </c>
      <c r="H6" s="52">
        <f t="shared" ref="H6:H26" si="1">F6*0.95</f>
        <v>1073.5</v>
      </c>
      <c r="I6" s="14">
        <f t="shared" ref="I6:I26" si="2">F6*0.93</f>
        <v>1050.9000000000001</v>
      </c>
      <c r="J6" s="14">
        <f t="shared" ref="J6:J26" si="3">F6*0.9</f>
        <v>1017</v>
      </c>
    </row>
    <row r="7" spans="1:10" ht="16.5" thickBot="1">
      <c r="A7" s="10">
        <v>25</v>
      </c>
      <c r="B7" s="11">
        <v>40</v>
      </c>
      <c r="C7" s="12" t="s">
        <v>14</v>
      </c>
      <c r="D7" s="7">
        <v>20</v>
      </c>
      <c r="E7" s="7">
        <v>140</v>
      </c>
      <c r="F7" s="13">
        <v>1375</v>
      </c>
      <c r="G7" s="14">
        <f t="shared" si="0"/>
        <v>1333.75</v>
      </c>
      <c r="H7" s="52">
        <f t="shared" si="1"/>
        <v>1306.25</v>
      </c>
      <c r="I7" s="14">
        <f t="shared" si="2"/>
        <v>1278.75</v>
      </c>
      <c r="J7" s="14">
        <f t="shared" si="3"/>
        <v>1237.5</v>
      </c>
    </row>
    <row r="8" spans="1:10" ht="16.5" thickBot="1">
      <c r="A8" s="10">
        <v>32</v>
      </c>
      <c r="B8" s="11">
        <v>40</v>
      </c>
      <c r="C8" s="12" t="s">
        <v>15</v>
      </c>
      <c r="D8" s="7">
        <v>25</v>
      </c>
      <c r="E8" s="7">
        <v>140</v>
      </c>
      <c r="F8" s="13">
        <v>1495</v>
      </c>
      <c r="G8" s="14">
        <f t="shared" si="0"/>
        <v>1450.1499999999999</v>
      </c>
      <c r="H8" s="52">
        <f t="shared" si="1"/>
        <v>1420.25</v>
      </c>
      <c r="I8" s="14">
        <f t="shared" si="2"/>
        <v>1390.3500000000001</v>
      </c>
      <c r="J8" s="14">
        <f t="shared" si="3"/>
        <v>1345.5</v>
      </c>
    </row>
    <row r="9" spans="1:10" ht="16.5" thickBot="1">
      <c r="A9" s="10">
        <v>40</v>
      </c>
      <c r="B9" s="11">
        <v>40</v>
      </c>
      <c r="C9" s="12" t="s">
        <v>16</v>
      </c>
      <c r="D9" s="7">
        <v>32</v>
      </c>
      <c r="E9" s="7">
        <v>165</v>
      </c>
      <c r="F9" s="13">
        <v>1555</v>
      </c>
      <c r="G9" s="14">
        <f t="shared" si="0"/>
        <v>1508.35</v>
      </c>
      <c r="H9" s="52">
        <f t="shared" si="1"/>
        <v>1477.25</v>
      </c>
      <c r="I9" s="14">
        <f t="shared" si="2"/>
        <v>1446.15</v>
      </c>
      <c r="J9" s="14">
        <f t="shared" si="3"/>
        <v>1399.5</v>
      </c>
    </row>
    <row r="10" spans="1:10" ht="16.5" thickBot="1">
      <c r="A10" s="10">
        <v>50</v>
      </c>
      <c r="B10" s="11">
        <v>40</v>
      </c>
      <c r="C10" s="12" t="s">
        <v>17</v>
      </c>
      <c r="D10" s="7">
        <v>40</v>
      </c>
      <c r="E10" s="7">
        <v>180</v>
      </c>
      <c r="F10" s="13">
        <v>1720</v>
      </c>
      <c r="G10" s="14">
        <f t="shared" si="0"/>
        <v>1668.3999999999999</v>
      </c>
      <c r="H10" s="52">
        <f t="shared" si="1"/>
        <v>1634</v>
      </c>
      <c r="I10" s="14">
        <f t="shared" si="2"/>
        <v>1599.6000000000001</v>
      </c>
      <c r="J10" s="14">
        <f t="shared" si="3"/>
        <v>1548</v>
      </c>
    </row>
    <row r="11" spans="1:10" s="33" customFormat="1" ht="16.5" thickBot="1">
      <c r="A11" s="27">
        <v>65</v>
      </c>
      <c r="B11" s="28">
        <v>16</v>
      </c>
      <c r="C11" s="29" t="s">
        <v>18</v>
      </c>
      <c r="D11" s="30">
        <v>50</v>
      </c>
      <c r="E11" s="30">
        <v>200</v>
      </c>
      <c r="F11" s="31">
        <v>2115</v>
      </c>
      <c r="G11" s="32">
        <f t="shared" si="0"/>
        <v>2051.5499999999997</v>
      </c>
      <c r="H11" s="52">
        <f>F11*0.95</f>
        <v>2009.25</v>
      </c>
      <c r="I11" s="32">
        <f t="shared" si="2"/>
        <v>1966.95</v>
      </c>
      <c r="J11" s="32">
        <f t="shared" si="3"/>
        <v>1903.5</v>
      </c>
    </row>
    <row r="12" spans="1:10" s="33" customFormat="1" ht="16.5" thickBot="1">
      <c r="A12" s="27">
        <v>65</v>
      </c>
      <c r="B12" s="28">
        <v>25</v>
      </c>
      <c r="C12" s="29" t="s">
        <v>19</v>
      </c>
      <c r="D12" s="30">
        <v>50</v>
      </c>
      <c r="E12" s="30">
        <v>200</v>
      </c>
      <c r="F12" s="31">
        <v>2285</v>
      </c>
      <c r="G12" s="32">
        <f t="shared" si="0"/>
        <v>2216.4499999999998</v>
      </c>
      <c r="H12" s="52">
        <f t="shared" si="1"/>
        <v>2170.75</v>
      </c>
      <c r="I12" s="32">
        <f t="shared" si="2"/>
        <v>2125.0500000000002</v>
      </c>
      <c r="J12" s="32">
        <f t="shared" si="3"/>
        <v>2056.5</v>
      </c>
    </row>
    <row r="13" spans="1:10" s="33" customFormat="1" ht="16.5" thickBot="1">
      <c r="A13" s="27">
        <v>80</v>
      </c>
      <c r="B13" s="28">
        <v>16</v>
      </c>
      <c r="C13" s="29" t="s">
        <v>20</v>
      </c>
      <c r="D13" s="30">
        <v>65</v>
      </c>
      <c r="E13" s="30">
        <v>210</v>
      </c>
      <c r="F13" s="31">
        <v>2595</v>
      </c>
      <c r="G13" s="32">
        <f t="shared" si="0"/>
        <v>2517.15</v>
      </c>
      <c r="H13" s="52">
        <f t="shared" si="1"/>
        <v>2465.25</v>
      </c>
      <c r="I13" s="32">
        <f t="shared" si="2"/>
        <v>2413.35</v>
      </c>
      <c r="J13" s="32">
        <f t="shared" si="3"/>
        <v>2335.5</v>
      </c>
    </row>
    <row r="14" spans="1:10" s="33" customFormat="1" ht="16.5" thickBot="1">
      <c r="A14" s="27">
        <v>80</v>
      </c>
      <c r="B14" s="28">
        <v>25</v>
      </c>
      <c r="C14" s="29" t="s">
        <v>21</v>
      </c>
      <c r="D14" s="30">
        <v>65</v>
      </c>
      <c r="E14" s="30">
        <v>210</v>
      </c>
      <c r="F14" s="31">
        <v>2695</v>
      </c>
      <c r="G14" s="32">
        <f t="shared" si="0"/>
        <v>2614.15</v>
      </c>
      <c r="H14" s="52">
        <f t="shared" si="1"/>
        <v>2560.25</v>
      </c>
      <c r="I14" s="32">
        <f t="shared" si="2"/>
        <v>2506.35</v>
      </c>
      <c r="J14" s="32">
        <f t="shared" si="3"/>
        <v>2425.5</v>
      </c>
    </row>
    <row r="15" spans="1:10" s="33" customFormat="1" ht="16.5" thickBot="1">
      <c r="A15" s="27">
        <v>100</v>
      </c>
      <c r="B15" s="28">
        <v>16</v>
      </c>
      <c r="C15" s="29" t="s">
        <v>22</v>
      </c>
      <c r="D15" s="30">
        <v>76</v>
      </c>
      <c r="E15" s="30">
        <v>230</v>
      </c>
      <c r="F15" s="31">
        <v>3050</v>
      </c>
      <c r="G15" s="32">
        <f t="shared" si="0"/>
        <v>2958.5</v>
      </c>
      <c r="H15" s="52">
        <f t="shared" si="1"/>
        <v>2897.5</v>
      </c>
      <c r="I15" s="32">
        <f t="shared" si="2"/>
        <v>2836.5</v>
      </c>
      <c r="J15" s="32">
        <f t="shared" si="3"/>
        <v>2745</v>
      </c>
    </row>
    <row r="16" spans="1:10" s="33" customFormat="1" ht="16.5" thickBot="1">
      <c r="A16" s="27">
        <v>100</v>
      </c>
      <c r="B16" s="28">
        <v>25</v>
      </c>
      <c r="C16" s="29" t="s">
        <v>23</v>
      </c>
      <c r="D16" s="30">
        <v>76</v>
      </c>
      <c r="E16" s="30">
        <v>230</v>
      </c>
      <c r="F16" s="31">
        <v>3250</v>
      </c>
      <c r="G16" s="32">
        <f t="shared" si="0"/>
        <v>3152.5</v>
      </c>
      <c r="H16" s="52">
        <f t="shared" si="1"/>
        <v>3087.5</v>
      </c>
      <c r="I16" s="32">
        <f t="shared" si="2"/>
        <v>3022.5</v>
      </c>
      <c r="J16" s="32">
        <f t="shared" si="3"/>
        <v>2925</v>
      </c>
    </row>
    <row r="17" spans="1:10" s="33" customFormat="1" ht="16.5" thickBot="1">
      <c r="A17" s="27">
        <v>125</v>
      </c>
      <c r="B17" s="28">
        <v>16</v>
      </c>
      <c r="C17" s="29" t="s">
        <v>24</v>
      </c>
      <c r="D17" s="30">
        <v>100</v>
      </c>
      <c r="E17" s="30">
        <v>350</v>
      </c>
      <c r="F17" s="31">
        <v>6099</v>
      </c>
      <c r="G17" s="32">
        <f t="shared" si="0"/>
        <v>5916.03</v>
      </c>
      <c r="H17" s="52">
        <f t="shared" si="1"/>
        <v>5794.05</v>
      </c>
      <c r="I17" s="32">
        <f t="shared" si="2"/>
        <v>5672.0700000000006</v>
      </c>
      <c r="J17" s="32">
        <f t="shared" si="3"/>
        <v>5489.1</v>
      </c>
    </row>
    <row r="18" spans="1:10" s="33" customFormat="1" ht="16.5" thickBot="1">
      <c r="A18" s="27">
        <v>125</v>
      </c>
      <c r="B18" s="28">
        <v>25</v>
      </c>
      <c r="C18" s="29" t="s">
        <v>25</v>
      </c>
      <c r="D18" s="30">
        <v>100</v>
      </c>
      <c r="E18" s="30">
        <v>350</v>
      </c>
      <c r="F18" s="31">
        <v>6505</v>
      </c>
      <c r="G18" s="32">
        <f t="shared" si="0"/>
        <v>6309.8499999999995</v>
      </c>
      <c r="H18" s="52">
        <f t="shared" si="1"/>
        <v>6179.75</v>
      </c>
      <c r="I18" s="32">
        <f t="shared" si="2"/>
        <v>6049.6500000000005</v>
      </c>
      <c r="J18" s="32">
        <f t="shared" si="3"/>
        <v>5854.5</v>
      </c>
    </row>
    <row r="19" spans="1:10" ht="16.5" thickBot="1">
      <c r="A19" s="10">
        <v>150</v>
      </c>
      <c r="B19" s="11">
        <v>16</v>
      </c>
      <c r="C19" s="12" t="s">
        <v>26</v>
      </c>
      <c r="D19" s="7">
        <v>125</v>
      </c>
      <c r="E19" s="7">
        <v>380</v>
      </c>
      <c r="F19" s="13">
        <v>7320</v>
      </c>
      <c r="G19" s="14">
        <f t="shared" si="0"/>
        <v>7100.4</v>
      </c>
      <c r="H19" s="52">
        <f t="shared" si="1"/>
        <v>6954</v>
      </c>
      <c r="I19" s="14">
        <f t="shared" si="2"/>
        <v>6807.6</v>
      </c>
      <c r="J19" s="14">
        <f t="shared" si="3"/>
        <v>6588</v>
      </c>
    </row>
    <row r="20" spans="1:10" ht="16.5" thickBot="1">
      <c r="A20" s="10">
        <v>150</v>
      </c>
      <c r="B20" s="11">
        <v>25</v>
      </c>
      <c r="C20" s="12" t="s">
        <v>27</v>
      </c>
      <c r="D20" s="7">
        <v>125</v>
      </c>
      <c r="E20" s="7">
        <v>380</v>
      </c>
      <c r="F20" s="13">
        <v>7930</v>
      </c>
      <c r="G20" s="14">
        <f t="shared" si="0"/>
        <v>7692.0999999999995</v>
      </c>
      <c r="H20" s="52">
        <f t="shared" si="1"/>
        <v>7533.5</v>
      </c>
      <c r="I20" s="14">
        <f t="shared" si="2"/>
        <v>7374.9000000000005</v>
      </c>
      <c r="J20" s="14">
        <f t="shared" si="3"/>
        <v>7137</v>
      </c>
    </row>
    <row r="21" spans="1:10" ht="16.5" thickBot="1">
      <c r="A21" s="10">
        <v>200</v>
      </c>
      <c r="B21" s="11">
        <v>16</v>
      </c>
      <c r="C21" s="12" t="s">
        <v>28</v>
      </c>
      <c r="D21" s="7">
        <v>150</v>
      </c>
      <c r="E21" s="7">
        <v>450</v>
      </c>
      <c r="F21" s="13">
        <v>14335</v>
      </c>
      <c r="G21" s="14">
        <f t="shared" si="0"/>
        <v>13904.949999999999</v>
      </c>
      <c r="H21" s="52">
        <f t="shared" si="1"/>
        <v>13618.25</v>
      </c>
      <c r="I21" s="14">
        <f t="shared" si="2"/>
        <v>13331.550000000001</v>
      </c>
      <c r="J21" s="14">
        <f t="shared" si="3"/>
        <v>12901.5</v>
      </c>
    </row>
    <row r="22" spans="1:10" ht="16.5" thickBot="1">
      <c r="A22" s="10">
        <v>200</v>
      </c>
      <c r="B22" s="11">
        <v>25</v>
      </c>
      <c r="C22" s="12" t="s">
        <v>29</v>
      </c>
      <c r="D22" s="7">
        <v>150</v>
      </c>
      <c r="E22" s="7">
        <v>450</v>
      </c>
      <c r="F22" s="13">
        <v>16215</v>
      </c>
      <c r="G22" s="14">
        <f t="shared" si="0"/>
        <v>15728.55</v>
      </c>
      <c r="H22" s="52">
        <f t="shared" si="1"/>
        <v>15404.25</v>
      </c>
      <c r="I22" s="14">
        <f t="shared" si="2"/>
        <v>15079.95</v>
      </c>
      <c r="J22" s="14">
        <f t="shared" si="3"/>
        <v>14593.5</v>
      </c>
    </row>
    <row r="23" spans="1:10" ht="16.5" thickBot="1">
      <c r="A23" s="10">
        <v>200</v>
      </c>
      <c r="B23" s="11">
        <v>16</v>
      </c>
      <c r="C23" s="12" t="s">
        <v>30</v>
      </c>
      <c r="D23" s="7">
        <v>180</v>
      </c>
      <c r="E23" s="7">
        <v>530</v>
      </c>
      <c r="F23" s="13">
        <v>20230</v>
      </c>
      <c r="G23" s="14">
        <f t="shared" si="0"/>
        <v>19623.099999999999</v>
      </c>
      <c r="H23" s="52">
        <f t="shared" si="1"/>
        <v>19218.5</v>
      </c>
      <c r="I23" s="14">
        <f t="shared" si="2"/>
        <v>18813.900000000001</v>
      </c>
      <c r="J23" s="14">
        <f t="shared" si="3"/>
        <v>18207</v>
      </c>
    </row>
    <row r="24" spans="1:10" ht="16.5" thickBot="1">
      <c r="A24" s="10">
        <v>200</v>
      </c>
      <c r="B24" s="11">
        <v>25</v>
      </c>
      <c r="C24" s="12" t="s">
        <v>31</v>
      </c>
      <c r="D24" s="7">
        <v>180</v>
      </c>
      <c r="E24" s="7">
        <v>530</v>
      </c>
      <c r="F24" s="13">
        <v>22110</v>
      </c>
      <c r="G24" s="14">
        <f t="shared" si="0"/>
        <v>21446.7</v>
      </c>
      <c r="H24" s="52">
        <f t="shared" si="1"/>
        <v>21004.5</v>
      </c>
      <c r="I24" s="14">
        <f t="shared" si="2"/>
        <v>20562.3</v>
      </c>
      <c r="J24" s="14">
        <f t="shared" si="3"/>
        <v>19899</v>
      </c>
    </row>
    <row r="25" spans="1:10" ht="16.5" thickBot="1">
      <c r="A25" s="10">
        <v>250</v>
      </c>
      <c r="B25" s="11">
        <v>16</v>
      </c>
      <c r="C25" s="12" t="s">
        <v>32</v>
      </c>
      <c r="D25" s="7">
        <v>180</v>
      </c>
      <c r="E25" s="7">
        <v>530</v>
      </c>
      <c r="F25" s="13">
        <v>22260</v>
      </c>
      <c r="G25" s="14">
        <f t="shared" si="0"/>
        <v>21592.2</v>
      </c>
      <c r="H25" s="52">
        <f t="shared" si="1"/>
        <v>21147</v>
      </c>
      <c r="I25" s="14">
        <f t="shared" si="2"/>
        <v>20701.8</v>
      </c>
      <c r="J25" s="14">
        <f t="shared" si="3"/>
        <v>20034</v>
      </c>
    </row>
    <row r="26" spans="1:10" ht="16.5" thickBot="1">
      <c r="A26" s="10">
        <v>250</v>
      </c>
      <c r="B26" s="11">
        <v>25</v>
      </c>
      <c r="C26" s="12" t="s">
        <v>33</v>
      </c>
      <c r="D26" s="7">
        <v>180</v>
      </c>
      <c r="E26" s="7">
        <v>530</v>
      </c>
      <c r="F26" s="13">
        <v>24395</v>
      </c>
      <c r="G26" s="14">
        <f t="shared" si="0"/>
        <v>23663.149999999998</v>
      </c>
      <c r="H26" s="52">
        <f t="shared" si="1"/>
        <v>23175.25</v>
      </c>
      <c r="I26" s="14">
        <f t="shared" si="2"/>
        <v>22687.350000000002</v>
      </c>
      <c r="J26" s="14">
        <f t="shared" si="3"/>
        <v>21955.5</v>
      </c>
    </row>
    <row r="27" spans="1:10" ht="16.5" thickBot="1">
      <c r="A27" s="10">
        <v>300</v>
      </c>
      <c r="B27" s="11">
        <v>16</v>
      </c>
      <c r="C27" s="12" t="s">
        <v>34</v>
      </c>
      <c r="D27" s="7">
        <v>250</v>
      </c>
      <c r="E27" s="7">
        <v>750</v>
      </c>
      <c r="F27" s="13">
        <v>88170</v>
      </c>
      <c r="G27" s="14">
        <f>F27*0.97</f>
        <v>85524.9</v>
      </c>
      <c r="H27" s="52">
        <f>F27*0.95</f>
        <v>83761.5</v>
      </c>
      <c r="I27" s="14">
        <f>F27*0.93</f>
        <v>81998.100000000006</v>
      </c>
      <c r="J27" s="14">
        <f>F27*0.9</f>
        <v>79353</v>
      </c>
    </row>
    <row r="28" spans="1:10">
      <c r="A28" s="15"/>
      <c r="B28" s="2"/>
      <c r="C28" s="2"/>
      <c r="D28" s="2"/>
      <c r="E28" s="2"/>
      <c r="F28" s="2"/>
      <c r="G28" s="16"/>
      <c r="H28" s="53"/>
      <c r="I28" s="16"/>
    </row>
    <row r="29" spans="1:10">
      <c r="A29" s="35" t="s">
        <v>0</v>
      </c>
      <c r="B29" s="35"/>
      <c r="C29" s="35"/>
      <c r="D29" s="2"/>
      <c r="E29" s="2"/>
      <c r="F29" s="2"/>
      <c r="G29" s="16"/>
      <c r="H29" s="53"/>
      <c r="I29" s="16"/>
    </row>
    <row r="30" spans="1:10" ht="15.75" thickBot="1">
      <c r="A30" s="40" t="s">
        <v>35</v>
      </c>
      <c r="B30" s="40"/>
      <c r="C30" s="41"/>
      <c r="D30" s="41"/>
      <c r="E30" s="2"/>
      <c r="F30" s="2"/>
      <c r="G30" s="36" t="s">
        <v>2</v>
      </c>
      <c r="H30" s="36"/>
      <c r="I30" s="36"/>
    </row>
    <row r="31" spans="1:10" ht="26.25" thickBot="1">
      <c r="A31" s="37" t="s">
        <v>3</v>
      </c>
      <c r="B31" s="37" t="s">
        <v>4</v>
      </c>
      <c r="C31" s="43" t="s">
        <v>5</v>
      </c>
      <c r="D31" s="8" t="s">
        <v>6</v>
      </c>
      <c r="E31" s="8" t="s">
        <v>7</v>
      </c>
      <c r="F31" s="39" t="s">
        <v>8</v>
      </c>
      <c r="G31" s="6">
        <v>0.03</v>
      </c>
      <c r="H31" s="50">
        <v>0.05</v>
      </c>
      <c r="I31" s="6">
        <v>7.0000000000000007E-2</v>
      </c>
      <c r="J31" s="6">
        <v>0.1</v>
      </c>
    </row>
    <row r="32" spans="1:10" ht="15.75" thickBot="1">
      <c r="A32" s="38"/>
      <c r="B32" s="38"/>
      <c r="C32" s="43"/>
      <c r="D32" s="8" t="s">
        <v>9</v>
      </c>
      <c r="E32" s="8" t="s">
        <v>10</v>
      </c>
      <c r="F32" s="39"/>
      <c r="G32" s="8" t="s">
        <v>11</v>
      </c>
      <c r="H32" s="51" t="s">
        <v>180</v>
      </c>
      <c r="I32" s="8" t="s">
        <v>179</v>
      </c>
      <c r="J32" s="9" t="s">
        <v>181</v>
      </c>
    </row>
    <row r="33" spans="1:10" ht="16.5" thickBot="1">
      <c r="A33" s="10">
        <v>15</v>
      </c>
      <c r="B33" s="7">
        <v>40</v>
      </c>
      <c r="C33" s="12" t="s">
        <v>36</v>
      </c>
      <c r="D33" s="8">
        <v>15</v>
      </c>
      <c r="E33" s="8">
        <v>200</v>
      </c>
      <c r="F33" s="13">
        <v>760</v>
      </c>
      <c r="G33" s="14">
        <f>F33*0.97</f>
        <v>737.19999999999993</v>
      </c>
      <c r="H33" s="52">
        <f>F33*0.95</f>
        <v>722</v>
      </c>
      <c r="I33" s="14">
        <f>F33*0.93</f>
        <v>706.80000000000007</v>
      </c>
      <c r="J33" s="14">
        <f>F33*0.9</f>
        <v>684</v>
      </c>
    </row>
    <row r="34" spans="1:10" ht="16.5" thickBot="1">
      <c r="A34" s="10">
        <v>20</v>
      </c>
      <c r="B34" s="7">
        <v>40</v>
      </c>
      <c r="C34" s="12" t="s">
        <v>37</v>
      </c>
      <c r="D34" s="8">
        <v>15</v>
      </c>
      <c r="E34" s="8">
        <v>200</v>
      </c>
      <c r="F34" s="13">
        <v>815</v>
      </c>
      <c r="G34" s="14">
        <f t="shared" ref="G34:G47" si="4">F34*0.97</f>
        <v>790.55</v>
      </c>
      <c r="H34" s="52">
        <f t="shared" ref="H34:H47" si="5">F34*0.95</f>
        <v>774.25</v>
      </c>
      <c r="I34" s="14">
        <f t="shared" ref="I34:I47" si="6">F34*0.93</f>
        <v>757.95</v>
      </c>
      <c r="J34" s="14">
        <f t="shared" ref="J34:J47" si="7">F34*0.9</f>
        <v>733.5</v>
      </c>
    </row>
    <row r="35" spans="1:10" ht="16.5" thickBot="1">
      <c r="A35" s="10">
        <v>25</v>
      </c>
      <c r="B35" s="7">
        <v>40</v>
      </c>
      <c r="C35" s="12" t="s">
        <v>38</v>
      </c>
      <c r="D35" s="8">
        <v>20</v>
      </c>
      <c r="E35" s="8">
        <v>230</v>
      </c>
      <c r="F35" s="13">
        <v>815</v>
      </c>
      <c r="G35" s="14">
        <f t="shared" si="4"/>
        <v>790.55</v>
      </c>
      <c r="H35" s="52">
        <f t="shared" si="5"/>
        <v>774.25</v>
      </c>
      <c r="I35" s="14">
        <f t="shared" si="6"/>
        <v>757.95</v>
      </c>
      <c r="J35" s="14">
        <f t="shared" si="7"/>
        <v>733.5</v>
      </c>
    </row>
    <row r="36" spans="1:10" ht="16.5" thickBot="1">
      <c r="A36" s="10">
        <v>32</v>
      </c>
      <c r="B36" s="7">
        <v>40</v>
      </c>
      <c r="C36" s="12" t="s">
        <v>39</v>
      </c>
      <c r="D36" s="8">
        <v>25</v>
      </c>
      <c r="E36" s="8">
        <v>230</v>
      </c>
      <c r="F36" s="13">
        <v>865</v>
      </c>
      <c r="G36" s="14">
        <f t="shared" si="4"/>
        <v>839.05</v>
      </c>
      <c r="H36" s="52">
        <f t="shared" si="5"/>
        <v>821.75</v>
      </c>
      <c r="I36" s="14">
        <f t="shared" si="6"/>
        <v>804.45</v>
      </c>
      <c r="J36" s="14">
        <f t="shared" si="7"/>
        <v>778.5</v>
      </c>
    </row>
    <row r="37" spans="1:10" ht="16.5" thickBot="1">
      <c r="A37" s="10">
        <v>40</v>
      </c>
      <c r="B37" s="7">
        <v>40</v>
      </c>
      <c r="C37" s="12" t="s">
        <v>40</v>
      </c>
      <c r="D37" s="8">
        <v>32</v>
      </c>
      <c r="E37" s="8">
        <v>250</v>
      </c>
      <c r="F37" s="13">
        <v>1120</v>
      </c>
      <c r="G37" s="14">
        <f t="shared" si="4"/>
        <v>1086.3999999999999</v>
      </c>
      <c r="H37" s="52">
        <f t="shared" si="5"/>
        <v>1064</v>
      </c>
      <c r="I37" s="14">
        <f t="shared" si="6"/>
        <v>1041.6000000000001</v>
      </c>
      <c r="J37" s="14">
        <f t="shared" si="7"/>
        <v>1008</v>
      </c>
    </row>
    <row r="38" spans="1:10" ht="16.5" thickBot="1">
      <c r="A38" s="10">
        <v>50</v>
      </c>
      <c r="B38" s="7">
        <v>40</v>
      </c>
      <c r="C38" s="12" t="s">
        <v>41</v>
      </c>
      <c r="D38" s="8">
        <v>40</v>
      </c>
      <c r="E38" s="8">
        <v>270</v>
      </c>
      <c r="F38" s="13">
        <v>1220</v>
      </c>
      <c r="G38" s="14">
        <f t="shared" si="4"/>
        <v>1183.3999999999999</v>
      </c>
      <c r="H38" s="52">
        <f t="shared" si="5"/>
        <v>1159</v>
      </c>
      <c r="I38" s="14">
        <f t="shared" si="6"/>
        <v>1134.6000000000001</v>
      </c>
      <c r="J38" s="14">
        <f t="shared" si="7"/>
        <v>1098</v>
      </c>
    </row>
    <row r="39" spans="1:10" s="33" customFormat="1" ht="16.5" thickBot="1">
      <c r="A39" s="27">
        <v>65</v>
      </c>
      <c r="B39" s="30">
        <v>25</v>
      </c>
      <c r="C39" s="29" t="s">
        <v>42</v>
      </c>
      <c r="D39" s="34">
        <v>50</v>
      </c>
      <c r="E39" s="34">
        <v>280</v>
      </c>
      <c r="F39" s="31">
        <v>1675</v>
      </c>
      <c r="G39" s="32">
        <f t="shared" si="4"/>
        <v>1624.75</v>
      </c>
      <c r="H39" s="52">
        <f t="shared" si="5"/>
        <v>1591.25</v>
      </c>
      <c r="I39" s="32">
        <f t="shared" si="6"/>
        <v>1557.75</v>
      </c>
      <c r="J39" s="32">
        <f t="shared" si="7"/>
        <v>1507.5</v>
      </c>
    </row>
    <row r="40" spans="1:10" s="33" customFormat="1" ht="16.5" thickBot="1">
      <c r="A40" s="27">
        <v>80</v>
      </c>
      <c r="B40" s="30">
        <v>25</v>
      </c>
      <c r="C40" s="29" t="s">
        <v>43</v>
      </c>
      <c r="D40" s="34">
        <v>65</v>
      </c>
      <c r="E40" s="34">
        <v>280</v>
      </c>
      <c r="F40" s="31">
        <v>2085</v>
      </c>
      <c r="G40" s="32">
        <f t="shared" si="4"/>
        <v>2022.45</v>
      </c>
      <c r="H40" s="52">
        <f t="shared" si="5"/>
        <v>1980.75</v>
      </c>
      <c r="I40" s="32">
        <f t="shared" si="6"/>
        <v>1939.0500000000002</v>
      </c>
      <c r="J40" s="32">
        <f t="shared" si="7"/>
        <v>1876.5</v>
      </c>
    </row>
    <row r="41" spans="1:10" s="33" customFormat="1" ht="16.5" thickBot="1">
      <c r="A41" s="27">
        <v>100</v>
      </c>
      <c r="B41" s="30">
        <v>25</v>
      </c>
      <c r="C41" s="29" t="s">
        <v>44</v>
      </c>
      <c r="D41" s="34">
        <v>76</v>
      </c>
      <c r="E41" s="34">
        <v>300</v>
      </c>
      <c r="F41" s="31">
        <v>2440</v>
      </c>
      <c r="G41" s="32">
        <f t="shared" si="4"/>
        <v>2366.7999999999997</v>
      </c>
      <c r="H41" s="52">
        <f t="shared" si="5"/>
        <v>2318</v>
      </c>
      <c r="I41" s="32">
        <f t="shared" si="6"/>
        <v>2269.2000000000003</v>
      </c>
      <c r="J41" s="32">
        <f t="shared" si="7"/>
        <v>2196</v>
      </c>
    </row>
    <row r="42" spans="1:10" s="33" customFormat="1" ht="16.5" thickBot="1">
      <c r="A42" s="27">
        <v>125</v>
      </c>
      <c r="B42" s="30">
        <v>25</v>
      </c>
      <c r="C42" s="29" t="s">
        <v>45</v>
      </c>
      <c r="D42" s="34">
        <v>100</v>
      </c>
      <c r="E42" s="34">
        <v>330</v>
      </c>
      <c r="F42" s="31">
        <v>5185</v>
      </c>
      <c r="G42" s="32">
        <f t="shared" si="4"/>
        <v>5029.45</v>
      </c>
      <c r="H42" s="52">
        <f t="shared" si="5"/>
        <v>4925.75</v>
      </c>
      <c r="I42" s="32">
        <f t="shared" si="6"/>
        <v>4822.05</v>
      </c>
      <c r="J42" s="32">
        <f t="shared" si="7"/>
        <v>4666.5</v>
      </c>
    </row>
    <row r="43" spans="1:10" ht="16.5" thickBot="1">
      <c r="A43" s="10">
        <v>150</v>
      </c>
      <c r="B43" s="7">
        <v>25</v>
      </c>
      <c r="C43" s="12" t="s">
        <v>46</v>
      </c>
      <c r="D43" s="8">
        <v>125</v>
      </c>
      <c r="E43" s="8">
        <v>360</v>
      </c>
      <c r="F43" s="13">
        <v>5995</v>
      </c>
      <c r="G43" s="14">
        <f t="shared" si="4"/>
        <v>5815.15</v>
      </c>
      <c r="H43" s="52">
        <f t="shared" si="5"/>
        <v>5695.25</v>
      </c>
      <c r="I43" s="14">
        <f t="shared" si="6"/>
        <v>5575.35</v>
      </c>
      <c r="J43" s="14">
        <f t="shared" si="7"/>
        <v>5395.5</v>
      </c>
    </row>
    <row r="44" spans="1:10" ht="16.5" thickBot="1">
      <c r="A44" s="10">
        <v>200</v>
      </c>
      <c r="B44" s="7">
        <v>25</v>
      </c>
      <c r="C44" s="12" t="s">
        <v>47</v>
      </c>
      <c r="D44" s="8">
        <v>150</v>
      </c>
      <c r="E44" s="8">
        <v>430</v>
      </c>
      <c r="F44" s="13">
        <v>12200</v>
      </c>
      <c r="G44" s="14">
        <f t="shared" si="4"/>
        <v>11834</v>
      </c>
      <c r="H44" s="52">
        <f t="shared" si="5"/>
        <v>11590</v>
      </c>
      <c r="I44" s="14">
        <f t="shared" si="6"/>
        <v>11346</v>
      </c>
      <c r="J44" s="14">
        <f t="shared" si="7"/>
        <v>10980</v>
      </c>
    </row>
    <row r="45" spans="1:10" ht="16.5" thickBot="1">
      <c r="A45" s="10">
        <v>200</v>
      </c>
      <c r="B45" s="7">
        <v>25</v>
      </c>
      <c r="C45" s="12" t="s">
        <v>48</v>
      </c>
      <c r="D45" s="8">
        <v>180</v>
      </c>
      <c r="E45" s="8">
        <v>510</v>
      </c>
      <c r="F45" s="13">
        <v>18195</v>
      </c>
      <c r="G45" s="14">
        <f t="shared" si="4"/>
        <v>17649.149999999998</v>
      </c>
      <c r="H45" s="52">
        <f t="shared" si="5"/>
        <v>17285.25</v>
      </c>
      <c r="I45" s="14">
        <f t="shared" si="6"/>
        <v>16921.350000000002</v>
      </c>
      <c r="J45" s="14">
        <f t="shared" si="7"/>
        <v>16375.5</v>
      </c>
    </row>
    <row r="46" spans="1:10" ht="16.5" thickBot="1">
      <c r="A46" s="10">
        <v>250</v>
      </c>
      <c r="B46" s="7">
        <v>25</v>
      </c>
      <c r="C46" s="12" t="s">
        <v>182</v>
      </c>
      <c r="D46" s="8">
        <v>200</v>
      </c>
      <c r="E46" s="8">
        <v>510</v>
      </c>
      <c r="F46" s="13">
        <v>19415</v>
      </c>
      <c r="G46" s="14">
        <f t="shared" si="4"/>
        <v>18832.55</v>
      </c>
      <c r="H46" s="52">
        <f t="shared" si="5"/>
        <v>18444.25</v>
      </c>
      <c r="I46" s="14">
        <f t="shared" si="6"/>
        <v>18055.95</v>
      </c>
      <c r="J46" s="14">
        <f t="shared" si="7"/>
        <v>17473.5</v>
      </c>
    </row>
    <row r="47" spans="1:10" ht="16.5" thickBot="1">
      <c r="A47" s="10">
        <v>300</v>
      </c>
      <c r="B47" s="7">
        <v>16</v>
      </c>
      <c r="C47" s="12" t="s">
        <v>49</v>
      </c>
      <c r="D47" s="8">
        <v>250</v>
      </c>
      <c r="E47" s="8">
        <v>730</v>
      </c>
      <c r="F47" s="13">
        <v>74610</v>
      </c>
      <c r="G47" s="14">
        <f t="shared" si="4"/>
        <v>72371.7</v>
      </c>
      <c r="H47" s="52">
        <f t="shared" si="5"/>
        <v>70879.5</v>
      </c>
      <c r="I47" s="14">
        <f t="shared" si="6"/>
        <v>69387.3</v>
      </c>
      <c r="J47" s="14">
        <f t="shared" si="7"/>
        <v>67149</v>
      </c>
    </row>
    <row r="48" spans="1:10">
      <c r="A48" s="15"/>
      <c r="B48" s="2"/>
      <c r="C48" s="2"/>
      <c r="D48" s="2"/>
      <c r="E48" s="2"/>
      <c r="F48" s="2"/>
      <c r="G48" s="16"/>
      <c r="H48" s="53"/>
      <c r="I48" s="16"/>
    </row>
    <row r="49" spans="1:10">
      <c r="A49" s="35" t="s">
        <v>0</v>
      </c>
      <c r="B49" s="35"/>
      <c r="C49" s="35"/>
      <c r="D49" s="2"/>
      <c r="E49" s="2"/>
      <c r="F49" s="2"/>
      <c r="G49" s="16"/>
      <c r="H49" s="53"/>
      <c r="I49" s="16"/>
    </row>
    <row r="50" spans="1:10" ht="15.75" thickBot="1">
      <c r="A50" s="40" t="s">
        <v>50</v>
      </c>
      <c r="B50" s="40"/>
      <c r="C50" s="41"/>
      <c r="D50" s="2"/>
      <c r="E50" s="2"/>
      <c r="F50" s="2"/>
      <c r="G50" s="36" t="s">
        <v>2</v>
      </c>
      <c r="H50" s="36"/>
      <c r="I50" s="36"/>
    </row>
    <row r="51" spans="1:10" ht="26.25" thickBot="1">
      <c r="A51" s="37" t="s">
        <v>3</v>
      </c>
      <c r="B51" s="37" t="s">
        <v>4</v>
      </c>
      <c r="C51" s="39" t="s">
        <v>5</v>
      </c>
      <c r="D51" s="8" t="s">
        <v>6</v>
      </c>
      <c r="E51" s="8" t="s">
        <v>7</v>
      </c>
      <c r="F51" s="39" t="s">
        <v>8</v>
      </c>
      <c r="G51" s="6">
        <v>0.03</v>
      </c>
      <c r="H51" s="50">
        <v>0.05</v>
      </c>
      <c r="I51" s="6">
        <v>7.0000000000000007E-2</v>
      </c>
      <c r="J51" s="6">
        <v>0.1</v>
      </c>
    </row>
    <row r="52" spans="1:10" ht="15.75" thickBot="1">
      <c r="A52" s="38"/>
      <c r="B52" s="38"/>
      <c r="C52" s="39"/>
      <c r="D52" s="8" t="s">
        <v>9</v>
      </c>
      <c r="E52" s="8" t="s">
        <v>10</v>
      </c>
      <c r="F52" s="39"/>
      <c r="G52" s="8" t="s">
        <v>11</v>
      </c>
      <c r="H52" s="51" t="s">
        <v>180</v>
      </c>
      <c r="I52" s="8" t="s">
        <v>179</v>
      </c>
      <c r="J52" s="9" t="s">
        <v>181</v>
      </c>
    </row>
    <row r="53" spans="1:10" ht="16.5" thickBot="1">
      <c r="A53" s="10">
        <v>15</v>
      </c>
      <c r="B53" s="7">
        <v>40</v>
      </c>
      <c r="C53" s="12" t="s">
        <v>51</v>
      </c>
      <c r="D53" s="8">
        <v>15</v>
      </c>
      <c r="E53" s="8">
        <v>120</v>
      </c>
      <c r="F53" s="13">
        <v>795</v>
      </c>
      <c r="G53" s="14">
        <f>F53*0.97</f>
        <v>771.15</v>
      </c>
      <c r="H53" s="52">
        <f t="shared" ref="H53:H60" si="8">F53*0.95</f>
        <v>755.25</v>
      </c>
      <c r="I53" s="14">
        <f t="shared" ref="I53:I60" si="9">F53*0.93</f>
        <v>739.35</v>
      </c>
      <c r="J53" s="14">
        <f t="shared" ref="J53:J60" si="10">F53*0.9</f>
        <v>715.5</v>
      </c>
    </row>
    <row r="54" spans="1:10" ht="16.5" thickBot="1">
      <c r="A54" s="10">
        <v>20</v>
      </c>
      <c r="B54" s="7">
        <v>40</v>
      </c>
      <c r="C54" s="12" t="s">
        <v>52</v>
      </c>
      <c r="D54" s="8">
        <v>15</v>
      </c>
      <c r="E54" s="8">
        <v>120</v>
      </c>
      <c r="F54" s="13">
        <v>835</v>
      </c>
      <c r="G54" s="14">
        <f t="shared" ref="G54:G59" si="11">F54*0.97</f>
        <v>809.94999999999993</v>
      </c>
      <c r="H54" s="52">
        <f t="shared" si="8"/>
        <v>793.25</v>
      </c>
      <c r="I54" s="14">
        <f t="shared" si="9"/>
        <v>776.55000000000007</v>
      </c>
      <c r="J54" s="14">
        <f t="shared" si="10"/>
        <v>751.5</v>
      </c>
    </row>
    <row r="55" spans="1:10" ht="16.5" thickBot="1">
      <c r="A55" s="10">
        <v>25</v>
      </c>
      <c r="B55" s="7">
        <v>40</v>
      </c>
      <c r="C55" s="12" t="s">
        <v>53</v>
      </c>
      <c r="D55" s="8">
        <v>20</v>
      </c>
      <c r="E55" s="8">
        <v>120</v>
      </c>
      <c r="F55" s="13">
        <v>915</v>
      </c>
      <c r="G55" s="14">
        <f t="shared" si="11"/>
        <v>887.55</v>
      </c>
      <c r="H55" s="52">
        <f t="shared" si="8"/>
        <v>869.25</v>
      </c>
      <c r="I55" s="14">
        <f t="shared" si="9"/>
        <v>850.95</v>
      </c>
      <c r="J55" s="14">
        <f t="shared" si="10"/>
        <v>823.5</v>
      </c>
    </row>
    <row r="56" spans="1:10" ht="16.5" thickBot="1">
      <c r="A56" s="10">
        <v>32</v>
      </c>
      <c r="B56" s="7">
        <v>40</v>
      </c>
      <c r="C56" s="12" t="s">
        <v>54</v>
      </c>
      <c r="D56" s="8">
        <v>25</v>
      </c>
      <c r="E56" s="8">
        <v>120</v>
      </c>
      <c r="F56" s="13">
        <v>1070</v>
      </c>
      <c r="G56" s="14">
        <f t="shared" si="11"/>
        <v>1037.8999999999999</v>
      </c>
      <c r="H56" s="52">
        <f t="shared" si="8"/>
        <v>1016.5</v>
      </c>
      <c r="I56" s="14">
        <f t="shared" si="9"/>
        <v>995.1</v>
      </c>
      <c r="J56" s="14">
        <f t="shared" si="10"/>
        <v>963</v>
      </c>
    </row>
    <row r="57" spans="1:10" ht="16.5" thickBot="1">
      <c r="A57" s="10">
        <v>40</v>
      </c>
      <c r="B57" s="7">
        <v>40</v>
      </c>
      <c r="C57" s="12" t="s">
        <v>55</v>
      </c>
      <c r="D57" s="8">
        <v>32</v>
      </c>
      <c r="E57" s="8">
        <v>130</v>
      </c>
      <c r="F57" s="13">
        <v>1220</v>
      </c>
      <c r="G57" s="14">
        <f t="shared" si="11"/>
        <v>1183.3999999999999</v>
      </c>
      <c r="H57" s="52">
        <f t="shared" si="8"/>
        <v>1159</v>
      </c>
      <c r="I57" s="14">
        <f t="shared" si="9"/>
        <v>1134.6000000000001</v>
      </c>
      <c r="J57" s="14">
        <f t="shared" si="10"/>
        <v>1098</v>
      </c>
    </row>
    <row r="58" spans="1:10" ht="16.5" thickBot="1">
      <c r="A58" s="10">
        <v>50</v>
      </c>
      <c r="B58" s="7">
        <v>40</v>
      </c>
      <c r="C58" s="12" t="s">
        <v>56</v>
      </c>
      <c r="D58" s="8">
        <v>40</v>
      </c>
      <c r="E58" s="8">
        <v>170</v>
      </c>
      <c r="F58" s="13">
        <v>1425</v>
      </c>
      <c r="G58" s="14">
        <f t="shared" si="11"/>
        <v>1382.25</v>
      </c>
      <c r="H58" s="52">
        <f t="shared" si="8"/>
        <v>1353.75</v>
      </c>
      <c r="I58" s="14">
        <f t="shared" si="9"/>
        <v>1325.25</v>
      </c>
      <c r="J58" s="14">
        <f t="shared" si="10"/>
        <v>1282.5</v>
      </c>
    </row>
    <row r="59" spans="1:10" s="33" customFormat="1" ht="16.5" thickBot="1">
      <c r="A59" s="27">
        <v>65</v>
      </c>
      <c r="B59" s="30">
        <v>25</v>
      </c>
      <c r="C59" s="29" t="s">
        <v>57</v>
      </c>
      <c r="D59" s="34">
        <v>50</v>
      </c>
      <c r="E59" s="34">
        <v>190</v>
      </c>
      <c r="F59" s="31">
        <v>1625</v>
      </c>
      <c r="G59" s="32">
        <f t="shared" si="11"/>
        <v>1576.25</v>
      </c>
      <c r="H59" s="52">
        <f t="shared" si="8"/>
        <v>1543.75</v>
      </c>
      <c r="I59" s="32">
        <f t="shared" si="9"/>
        <v>1511.25</v>
      </c>
      <c r="J59" s="32">
        <f t="shared" si="10"/>
        <v>1462.5</v>
      </c>
    </row>
    <row r="60" spans="1:10" s="33" customFormat="1" ht="16.5" thickBot="1">
      <c r="A60" s="27">
        <v>80</v>
      </c>
      <c r="B60" s="30">
        <v>25</v>
      </c>
      <c r="C60" s="29" t="s">
        <v>58</v>
      </c>
      <c r="D60" s="34">
        <v>65</v>
      </c>
      <c r="E60" s="34">
        <v>200</v>
      </c>
      <c r="F60" s="31">
        <v>2595</v>
      </c>
      <c r="G60" s="32">
        <f>F60*0.97</f>
        <v>2517.15</v>
      </c>
      <c r="H60" s="52">
        <f t="shared" si="8"/>
        <v>2465.25</v>
      </c>
      <c r="I60" s="32">
        <f t="shared" si="9"/>
        <v>2413.35</v>
      </c>
      <c r="J60" s="32">
        <f t="shared" si="10"/>
        <v>2335.5</v>
      </c>
    </row>
    <row r="61" spans="1:10">
      <c r="A61" s="15"/>
      <c r="B61" s="2"/>
      <c r="C61" s="2"/>
      <c r="D61" s="2"/>
      <c r="E61" s="2"/>
      <c r="F61" s="2"/>
      <c r="G61" s="16"/>
      <c r="H61" s="53"/>
      <c r="I61" s="16"/>
    </row>
    <row r="62" spans="1:10">
      <c r="A62" s="35" t="s">
        <v>0</v>
      </c>
      <c r="B62" s="35"/>
      <c r="C62" s="35"/>
      <c r="D62" s="2"/>
      <c r="E62" s="2"/>
      <c r="F62" s="2"/>
      <c r="G62" s="16"/>
      <c r="H62" s="53"/>
      <c r="I62" s="16"/>
    </row>
    <row r="63" spans="1:10" ht="15.75" thickBot="1">
      <c r="A63" s="17" t="s">
        <v>59</v>
      </c>
      <c r="B63" s="17"/>
      <c r="C63" s="18"/>
      <c r="D63" s="2"/>
      <c r="E63" s="2"/>
      <c r="F63" s="2"/>
      <c r="G63" s="36" t="s">
        <v>2</v>
      </c>
      <c r="H63" s="36"/>
      <c r="I63" s="36"/>
    </row>
    <row r="64" spans="1:10" ht="26.25" thickBot="1">
      <c r="A64" s="37" t="s">
        <v>3</v>
      </c>
      <c r="B64" s="37" t="s">
        <v>4</v>
      </c>
      <c r="C64" s="39" t="s">
        <v>5</v>
      </c>
      <c r="D64" s="8" t="s">
        <v>6</v>
      </c>
      <c r="E64" s="8" t="s">
        <v>7</v>
      </c>
      <c r="F64" s="39" t="s">
        <v>8</v>
      </c>
      <c r="G64" s="6">
        <v>0.03</v>
      </c>
      <c r="H64" s="50">
        <v>0.05</v>
      </c>
      <c r="I64" s="6">
        <v>7.0000000000000007E-2</v>
      </c>
      <c r="J64" s="6">
        <v>0.1</v>
      </c>
    </row>
    <row r="65" spans="1:10" ht="15.75" thickBot="1">
      <c r="A65" s="38"/>
      <c r="B65" s="38"/>
      <c r="C65" s="39"/>
      <c r="D65" s="8" t="s">
        <v>9</v>
      </c>
      <c r="E65" s="8" t="s">
        <v>10</v>
      </c>
      <c r="F65" s="39"/>
      <c r="G65" s="8" t="s">
        <v>11</v>
      </c>
      <c r="H65" s="51" t="s">
        <v>180</v>
      </c>
      <c r="I65" s="8" t="s">
        <v>179</v>
      </c>
      <c r="J65" s="9" t="s">
        <v>181</v>
      </c>
    </row>
    <row r="66" spans="1:10" ht="16.5" thickBot="1">
      <c r="A66" s="10">
        <v>40</v>
      </c>
      <c r="B66" s="7">
        <v>40</v>
      </c>
      <c r="C66" s="12" t="s">
        <v>60</v>
      </c>
      <c r="D66" s="8">
        <v>40</v>
      </c>
      <c r="E66" s="8">
        <v>200</v>
      </c>
      <c r="F66" s="13">
        <v>1680</v>
      </c>
      <c r="G66" s="14">
        <f>F66*0.97</f>
        <v>1629.6</v>
      </c>
      <c r="H66" s="52">
        <f t="shared" ref="H66:H78" si="12">F66*0.95</f>
        <v>1596</v>
      </c>
      <c r="I66" s="14">
        <f t="shared" ref="I66:I78" si="13">F66*0.93</f>
        <v>1562.4</v>
      </c>
      <c r="J66" s="14">
        <f t="shared" ref="J66:J78" si="14">F66*0.9</f>
        <v>1512</v>
      </c>
    </row>
    <row r="67" spans="1:10" s="33" customFormat="1" ht="16.5" thickBot="1">
      <c r="A67" s="27">
        <v>50</v>
      </c>
      <c r="B67" s="30">
        <v>40</v>
      </c>
      <c r="C67" s="29" t="s">
        <v>61</v>
      </c>
      <c r="D67" s="34">
        <v>50</v>
      </c>
      <c r="E67" s="34">
        <v>230</v>
      </c>
      <c r="F67" s="31">
        <v>1880</v>
      </c>
      <c r="G67" s="32">
        <f t="shared" ref="G67:G78" si="15">F67*0.97</f>
        <v>1823.6</v>
      </c>
      <c r="H67" s="52">
        <f t="shared" si="12"/>
        <v>1786</v>
      </c>
      <c r="I67" s="32">
        <f t="shared" si="13"/>
        <v>1748.4</v>
      </c>
      <c r="J67" s="32">
        <f t="shared" si="14"/>
        <v>1692</v>
      </c>
    </row>
    <row r="68" spans="1:10" s="33" customFormat="1" ht="16.5" thickBot="1">
      <c r="A68" s="27">
        <v>65</v>
      </c>
      <c r="B68" s="30">
        <v>16</v>
      </c>
      <c r="C68" s="29" t="s">
        <v>62</v>
      </c>
      <c r="D68" s="34">
        <v>65</v>
      </c>
      <c r="E68" s="34">
        <v>270</v>
      </c>
      <c r="F68" s="31">
        <v>2595</v>
      </c>
      <c r="G68" s="32">
        <f t="shared" si="15"/>
        <v>2517.15</v>
      </c>
      <c r="H68" s="52">
        <f t="shared" si="12"/>
        <v>2465.25</v>
      </c>
      <c r="I68" s="32">
        <f t="shared" si="13"/>
        <v>2413.35</v>
      </c>
      <c r="J68" s="32">
        <f t="shared" si="14"/>
        <v>2335.5</v>
      </c>
    </row>
    <row r="69" spans="1:10" s="33" customFormat="1" ht="16.5" thickBot="1">
      <c r="A69" s="27">
        <v>65</v>
      </c>
      <c r="B69" s="30">
        <v>25</v>
      </c>
      <c r="C69" s="29" t="s">
        <v>63</v>
      </c>
      <c r="D69" s="34">
        <v>65</v>
      </c>
      <c r="E69" s="34">
        <v>270</v>
      </c>
      <c r="F69" s="31">
        <v>2695</v>
      </c>
      <c r="G69" s="32">
        <f t="shared" si="15"/>
        <v>2614.15</v>
      </c>
      <c r="H69" s="52">
        <f t="shared" si="12"/>
        <v>2560.25</v>
      </c>
      <c r="I69" s="32">
        <f t="shared" si="13"/>
        <v>2506.35</v>
      </c>
      <c r="J69" s="32">
        <f t="shared" si="14"/>
        <v>2425.5</v>
      </c>
    </row>
    <row r="70" spans="1:10" s="33" customFormat="1" ht="16.5" thickBot="1">
      <c r="A70" s="27">
        <v>80</v>
      </c>
      <c r="B70" s="30">
        <v>16</v>
      </c>
      <c r="C70" s="29" t="s">
        <v>64</v>
      </c>
      <c r="D70" s="34">
        <v>76</v>
      </c>
      <c r="E70" s="34">
        <v>280</v>
      </c>
      <c r="F70" s="31">
        <v>3050</v>
      </c>
      <c r="G70" s="32">
        <f t="shared" si="15"/>
        <v>2958.5</v>
      </c>
      <c r="H70" s="52">
        <f t="shared" si="12"/>
        <v>2897.5</v>
      </c>
      <c r="I70" s="32">
        <f t="shared" si="13"/>
        <v>2836.5</v>
      </c>
      <c r="J70" s="32">
        <f t="shared" si="14"/>
        <v>2745</v>
      </c>
    </row>
    <row r="71" spans="1:10" s="33" customFormat="1" ht="16.5" thickBot="1">
      <c r="A71" s="27">
        <v>80</v>
      </c>
      <c r="B71" s="30">
        <v>25</v>
      </c>
      <c r="C71" s="29" t="s">
        <v>65</v>
      </c>
      <c r="D71" s="34">
        <v>76</v>
      </c>
      <c r="E71" s="34">
        <v>280</v>
      </c>
      <c r="F71" s="31">
        <v>3255</v>
      </c>
      <c r="G71" s="32">
        <f t="shared" si="15"/>
        <v>3157.35</v>
      </c>
      <c r="H71" s="52">
        <f t="shared" si="12"/>
        <v>3092.25</v>
      </c>
      <c r="I71" s="32">
        <f t="shared" si="13"/>
        <v>3027.15</v>
      </c>
      <c r="J71" s="32">
        <f t="shared" si="14"/>
        <v>2929.5</v>
      </c>
    </row>
    <row r="72" spans="1:10" s="33" customFormat="1" ht="16.5" thickBot="1">
      <c r="A72" s="27">
        <v>100</v>
      </c>
      <c r="B72" s="30">
        <v>16</v>
      </c>
      <c r="C72" s="29" t="s">
        <v>66</v>
      </c>
      <c r="D72" s="34">
        <v>100</v>
      </c>
      <c r="E72" s="34">
        <v>350</v>
      </c>
      <c r="F72" s="31">
        <v>5995</v>
      </c>
      <c r="G72" s="32">
        <f t="shared" si="15"/>
        <v>5815.15</v>
      </c>
      <c r="H72" s="52">
        <f t="shared" si="12"/>
        <v>5695.25</v>
      </c>
      <c r="I72" s="32">
        <f t="shared" si="13"/>
        <v>5575.35</v>
      </c>
      <c r="J72" s="32">
        <f t="shared" si="14"/>
        <v>5395.5</v>
      </c>
    </row>
    <row r="73" spans="1:10" s="33" customFormat="1" ht="16.5" thickBot="1">
      <c r="A73" s="27">
        <v>100</v>
      </c>
      <c r="B73" s="30">
        <v>25</v>
      </c>
      <c r="C73" s="29" t="s">
        <v>67</v>
      </c>
      <c r="D73" s="34">
        <v>100</v>
      </c>
      <c r="E73" s="34">
        <v>350</v>
      </c>
      <c r="F73" s="31">
        <v>6200</v>
      </c>
      <c r="G73" s="32">
        <f t="shared" si="15"/>
        <v>6014</v>
      </c>
      <c r="H73" s="52">
        <f t="shared" si="12"/>
        <v>5890</v>
      </c>
      <c r="I73" s="32">
        <f t="shared" si="13"/>
        <v>5766</v>
      </c>
      <c r="J73" s="32">
        <f t="shared" si="14"/>
        <v>5580</v>
      </c>
    </row>
    <row r="74" spans="1:10" ht="16.5" thickBot="1">
      <c r="A74" s="10">
        <v>125</v>
      </c>
      <c r="B74" s="7">
        <v>16</v>
      </c>
      <c r="C74" s="12" t="s">
        <v>68</v>
      </c>
      <c r="D74" s="8">
        <v>125</v>
      </c>
      <c r="E74" s="8">
        <v>380</v>
      </c>
      <c r="F74" s="13">
        <v>7320</v>
      </c>
      <c r="G74" s="14">
        <f t="shared" si="15"/>
        <v>7100.4</v>
      </c>
      <c r="H74" s="52">
        <f t="shared" si="12"/>
        <v>6954</v>
      </c>
      <c r="I74" s="14">
        <f t="shared" si="13"/>
        <v>6807.6</v>
      </c>
      <c r="J74" s="14">
        <f t="shared" si="14"/>
        <v>6588</v>
      </c>
    </row>
    <row r="75" spans="1:10" ht="16.5" thickBot="1">
      <c r="A75" s="10">
        <v>125</v>
      </c>
      <c r="B75" s="7">
        <v>25</v>
      </c>
      <c r="C75" s="12" t="s">
        <v>69</v>
      </c>
      <c r="D75" s="8">
        <v>125</v>
      </c>
      <c r="E75" s="8">
        <v>380</v>
      </c>
      <c r="F75" s="13">
        <v>7675</v>
      </c>
      <c r="G75" s="14">
        <f t="shared" si="15"/>
        <v>7444.75</v>
      </c>
      <c r="H75" s="52">
        <f t="shared" si="12"/>
        <v>7291.25</v>
      </c>
      <c r="I75" s="14">
        <f t="shared" si="13"/>
        <v>7137.75</v>
      </c>
      <c r="J75" s="14">
        <f t="shared" si="14"/>
        <v>6907.5</v>
      </c>
    </row>
    <row r="76" spans="1:10" ht="16.5" thickBot="1">
      <c r="A76" s="10">
        <v>150</v>
      </c>
      <c r="B76" s="7">
        <v>16</v>
      </c>
      <c r="C76" s="12" t="s">
        <v>70</v>
      </c>
      <c r="D76" s="8">
        <v>150</v>
      </c>
      <c r="E76" s="8">
        <v>410</v>
      </c>
      <c r="F76" s="13">
        <v>12705</v>
      </c>
      <c r="G76" s="14">
        <f t="shared" si="15"/>
        <v>12323.85</v>
      </c>
      <c r="H76" s="52">
        <f t="shared" si="12"/>
        <v>12069.75</v>
      </c>
      <c r="I76" s="14">
        <f t="shared" si="13"/>
        <v>11815.650000000001</v>
      </c>
      <c r="J76" s="14">
        <f t="shared" si="14"/>
        <v>11434.5</v>
      </c>
    </row>
    <row r="77" spans="1:10" ht="16.5" thickBot="1">
      <c r="A77" s="10">
        <v>150</v>
      </c>
      <c r="B77" s="7">
        <v>25</v>
      </c>
      <c r="C77" s="12" t="s">
        <v>71</v>
      </c>
      <c r="D77" s="8">
        <v>150</v>
      </c>
      <c r="E77" s="8">
        <v>410</v>
      </c>
      <c r="F77" s="13">
        <v>14910</v>
      </c>
      <c r="G77" s="14">
        <f t="shared" si="15"/>
        <v>14462.699999999999</v>
      </c>
      <c r="H77" s="52">
        <f t="shared" si="12"/>
        <v>14164.5</v>
      </c>
      <c r="I77" s="14">
        <f t="shared" si="13"/>
        <v>13866.300000000001</v>
      </c>
      <c r="J77" s="14">
        <f t="shared" si="14"/>
        <v>13419</v>
      </c>
    </row>
    <row r="78" spans="1:10" ht="16.5" thickBot="1">
      <c r="A78" s="10">
        <v>250</v>
      </c>
      <c r="B78" s="7">
        <v>16</v>
      </c>
      <c r="C78" s="12" t="s">
        <v>72</v>
      </c>
      <c r="D78" s="8">
        <v>250</v>
      </c>
      <c r="E78" s="8">
        <v>750</v>
      </c>
      <c r="F78" s="13">
        <v>88170</v>
      </c>
      <c r="G78" s="14">
        <f t="shared" si="15"/>
        <v>85524.9</v>
      </c>
      <c r="H78" s="52">
        <f t="shared" si="12"/>
        <v>83761.5</v>
      </c>
      <c r="I78" s="14">
        <f t="shared" si="13"/>
        <v>81998.100000000006</v>
      </c>
      <c r="J78" s="14">
        <f t="shared" si="14"/>
        <v>79353</v>
      </c>
    </row>
    <row r="79" spans="1:10" ht="15.75">
      <c r="A79" s="19"/>
      <c r="B79" s="2"/>
      <c r="C79" s="2"/>
      <c r="D79" s="2"/>
      <c r="E79" s="2"/>
      <c r="F79" s="2"/>
      <c r="G79" s="16"/>
      <c r="H79" s="53"/>
      <c r="I79" s="16"/>
    </row>
    <row r="80" spans="1:10" ht="15.75">
      <c r="A80" s="44" t="s">
        <v>0</v>
      </c>
      <c r="B80" s="44"/>
      <c r="C80" s="44"/>
      <c r="D80" s="2"/>
      <c r="E80" s="2"/>
      <c r="F80" s="2"/>
      <c r="G80" s="16"/>
      <c r="H80" s="53"/>
      <c r="I80" s="16"/>
    </row>
    <row r="81" spans="1:10" ht="15.75" thickBot="1">
      <c r="A81" s="40" t="s">
        <v>73</v>
      </c>
      <c r="B81" s="40"/>
      <c r="C81" s="41"/>
      <c r="D81" s="41"/>
      <c r="E81" s="2"/>
      <c r="F81" s="2"/>
      <c r="G81" s="36" t="s">
        <v>2</v>
      </c>
      <c r="H81" s="36"/>
      <c r="I81" s="36"/>
    </row>
    <row r="82" spans="1:10" ht="26.25" thickBot="1">
      <c r="A82" s="37" t="s">
        <v>3</v>
      </c>
      <c r="B82" s="37" t="s">
        <v>4</v>
      </c>
      <c r="C82" s="39" t="s">
        <v>5</v>
      </c>
      <c r="D82" s="8" t="s">
        <v>6</v>
      </c>
      <c r="E82" s="8" t="s">
        <v>7</v>
      </c>
      <c r="F82" s="39" t="s">
        <v>8</v>
      </c>
      <c r="G82" s="6">
        <v>0.03</v>
      </c>
      <c r="H82" s="50">
        <v>0.05</v>
      </c>
      <c r="I82" s="6">
        <v>7.0000000000000007E-2</v>
      </c>
      <c r="J82" s="6">
        <v>0.1</v>
      </c>
    </row>
    <row r="83" spans="1:10" ht="15.75" thickBot="1">
      <c r="A83" s="38"/>
      <c r="B83" s="38"/>
      <c r="C83" s="39"/>
      <c r="D83" s="8" t="s">
        <v>9</v>
      </c>
      <c r="E83" s="8" t="s">
        <v>10</v>
      </c>
      <c r="F83" s="39"/>
      <c r="G83" s="8" t="s">
        <v>11</v>
      </c>
      <c r="H83" s="51" t="s">
        <v>180</v>
      </c>
      <c r="I83" s="8" t="s">
        <v>179</v>
      </c>
      <c r="J83" s="9" t="s">
        <v>181</v>
      </c>
    </row>
    <row r="84" spans="1:10" ht="16.5" thickBot="1">
      <c r="A84" s="10">
        <v>40</v>
      </c>
      <c r="B84" s="7">
        <v>40</v>
      </c>
      <c r="C84" s="12" t="s">
        <v>74</v>
      </c>
      <c r="D84" s="8">
        <v>40</v>
      </c>
      <c r="E84" s="8">
        <v>270</v>
      </c>
      <c r="F84" s="13">
        <v>1220</v>
      </c>
      <c r="G84" s="14">
        <f>F84*0.97</f>
        <v>1183.3999999999999</v>
      </c>
      <c r="H84" s="52">
        <f t="shared" ref="H84:H91" si="16">F84*0.95</f>
        <v>1159</v>
      </c>
      <c r="I84" s="14">
        <f t="shared" ref="I84:I91" si="17">F84*0.93</f>
        <v>1134.6000000000001</v>
      </c>
      <c r="J84" s="14">
        <f t="shared" ref="J84:J91" si="18">F84*0.9</f>
        <v>1098</v>
      </c>
    </row>
    <row r="85" spans="1:10" ht="16.5" thickBot="1">
      <c r="A85" s="10">
        <v>50</v>
      </c>
      <c r="B85" s="7">
        <v>40</v>
      </c>
      <c r="C85" s="12" t="s">
        <v>75</v>
      </c>
      <c r="D85" s="8">
        <v>50</v>
      </c>
      <c r="E85" s="8">
        <v>280</v>
      </c>
      <c r="F85" s="13">
        <v>1675</v>
      </c>
      <c r="G85" s="14">
        <f t="shared" ref="G85:G91" si="19">F85*0.97</f>
        <v>1624.75</v>
      </c>
      <c r="H85" s="52">
        <f t="shared" si="16"/>
        <v>1591.25</v>
      </c>
      <c r="I85" s="14">
        <f t="shared" si="17"/>
        <v>1557.75</v>
      </c>
      <c r="J85" s="14">
        <f t="shared" si="18"/>
        <v>1507.5</v>
      </c>
    </row>
    <row r="86" spans="1:10" ht="16.5" thickBot="1">
      <c r="A86" s="10">
        <v>65</v>
      </c>
      <c r="B86" s="7">
        <v>25</v>
      </c>
      <c r="C86" s="12" t="s">
        <v>76</v>
      </c>
      <c r="D86" s="8">
        <v>65</v>
      </c>
      <c r="E86" s="8">
        <v>280</v>
      </c>
      <c r="F86" s="13">
        <v>2035</v>
      </c>
      <c r="G86" s="14">
        <f t="shared" si="19"/>
        <v>1973.95</v>
      </c>
      <c r="H86" s="52">
        <f t="shared" si="16"/>
        <v>1933.25</v>
      </c>
      <c r="I86" s="14">
        <f t="shared" si="17"/>
        <v>1892.5500000000002</v>
      </c>
      <c r="J86" s="14">
        <f t="shared" si="18"/>
        <v>1831.5</v>
      </c>
    </row>
    <row r="87" spans="1:10" ht="16.5" thickBot="1">
      <c r="A87" s="10">
        <v>80</v>
      </c>
      <c r="B87" s="7">
        <v>25</v>
      </c>
      <c r="C87" s="12" t="s">
        <v>77</v>
      </c>
      <c r="D87" s="8">
        <v>76</v>
      </c>
      <c r="E87" s="8">
        <v>300</v>
      </c>
      <c r="F87" s="13">
        <v>2440</v>
      </c>
      <c r="G87" s="14">
        <f t="shared" si="19"/>
        <v>2366.7999999999997</v>
      </c>
      <c r="H87" s="52">
        <f t="shared" si="16"/>
        <v>2318</v>
      </c>
      <c r="I87" s="14">
        <f t="shared" si="17"/>
        <v>2269.2000000000003</v>
      </c>
      <c r="J87" s="14">
        <f t="shared" si="18"/>
        <v>2196</v>
      </c>
    </row>
    <row r="88" spans="1:10" ht="16.5" thickBot="1">
      <c r="A88" s="10">
        <v>100</v>
      </c>
      <c r="B88" s="7">
        <v>25</v>
      </c>
      <c r="C88" s="12" t="s">
        <v>78</v>
      </c>
      <c r="D88" s="8">
        <v>100</v>
      </c>
      <c r="E88" s="8">
        <v>300</v>
      </c>
      <c r="F88" s="13">
        <v>5185</v>
      </c>
      <c r="G88" s="14">
        <f t="shared" si="19"/>
        <v>5029.45</v>
      </c>
      <c r="H88" s="52">
        <f t="shared" si="16"/>
        <v>4925.75</v>
      </c>
      <c r="I88" s="14">
        <f t="shared" si="17"/>
        <v>4822.05</v>
      </c>
      <c r="J88" s="14">
        <f t="shared" si="18"/>
        <v>4666.5</v>
      </c>
    </row>
    <row r="89" spans="1:10" ht="16.5" thickBot="1">
      <c r="A89" s="10">
        <v>125</v>
      </c>
      <c r="B89" s="7">
        <v>25</v>
      </c>
      <c r="C89" s="12" t="s">
        <v>79</v>
      </c>
      <c r="D89" s="8">
        <v>125</v>
      </c>
      <c r="E89" s="8">
        <v>360</v>
      </c>
      <c r="F89" s="13">
        <v>6710</v>
      </c>
      <c r="G89" s="14">
        <f t="shared" si="19"/>
        <v>6508.7</v>
      </c>
      <c r="H89" s="52">
        <f t="shared" si="16"/>
        <v>6374.5</v>
      </c>
      <c r="I89" s="14">
        <f t="shared" si="17"/>
        <v>6240.3</v>
      </c>
      <c r="J89" s="14">
        <f t="shared" si="18"/>
        <v>6039</v>
      </c>
    </row>
    <row r="90" spans="1:10" ht="16.5" thickBot="1">
      <c r="A90" s="10">
        <v>150</v>
      </c>
      <c r="B90" s="7">
        <v>25</v>
      </c>
      <c r="C90" s="12" t="s">
        <v>80</v>
      </c>
      <c r="D90" s="8">
        <v>150</v>
      </c>
      <c r="E90" s="8">
        <v>390</v>
      </c>
      <c r="F90" s="13">
        <v>11185</v>
      </c>
      <c r="G90" s="14">
        <f t="shared" si="19"/>
        <v>10849.449999999999</v>
      </c>
      <c r="H90" s="52">
        <f t="shared" si="16"/>
        <v>10625.75</v>
      </c>
      <c r="I90" s="14">
        <f t="shared" si="17"/>
        <v>10402.050000000001</v>
      </c>
      <c r="J90" s="20">
        <f t="shared" si="18"/>
        <v>10066.5</v>
      </c>
    </row>
    <row r="91" spans="1:10" ht="16.5" thickBot="1">
      <c r="A91" s="10">
        <v>250</v>
      </c>
      <c r="B91" s="7">
        <v>25</v>
      </c>
      <c r="C91" s="12" t="s">
        <v>81</v>
      </c>
      <c r="D91" s="8">
        <v>250</v>
      </c>
      <c r="E91" s="8">
        <v>730</v>
      </c>
      <c r="F91" s="13">
        <v>74610</v>
      </c>
      <c r="G91" s="14">
        <f t="shared" si="19"/>
        <v>72371.7</v>
      </c>
      <c r="H91" s="52">
        <f t="shared" si="16"/>
        <v>70879.5</v>
      </c>
      <c r="I91" s="14">
        <f t="shared" si="17"/>
        <v>69387.3</v>
      </c>
      <c r="J91" s="20">
        <f t="shared" si="18"/>
        <v>67149</v>
      </c>
    </row>
    <row r="92" spans="1:10">
      <c r="A92" s="15"/>
      <c r="B92" s="2"/>
      <c r="C92" s="2"/>
      <c r="D92" s="2"/>
      <c r="E92" s="2"/>
      <c r="F92" s="2"/>
      <c r="G92" s="16"/>
      <c r="H92" s="53"/>
      <c r="I92" s="16"/>
    </row>
    <row r="93" spans="1:10">
      <c r="A93" s="35" t="s">
        <v>0</v>
      </c>
      <c r="B93" s="35"/>
      <c r="C93" s="35"/>
      <c r="D93" s="2"/>
      <c r="E93" s="2"/>
      <c r="F93" s="2"/>
      <c r="G93" s="16"/>
      <c r="H93" s="53"/>
      <c r="I93" s="16"/>
    </row>
    <row r="94" spans="1:10" ht="15.75" thickBot="1">
      <c r="A94" s="40" t="s">
        <v>82</v>
      </c>
      <c r="B94" s="40"/>
      <c r="C94" s="41"/>
      <c r="D94" s="41"/>
      <c r="E94" s="2"/>
      <c r="F94" s="2"/>
      <c r="G94" s="36" t="s">
        <v>2</v>
      </c>
      <c r="H94" s="36"/>
      <c r="I94" s="36"/>
    </row>
    <row r="95" spans="1:10" ht="26.25" thickBot="1">
      <c r="A95" s="37" t="s">
        <v>3</v>
      </c>
      <c r="B95" s="37" t="s">
        <v>4</v>
      </c>
      <c r="C95" s="43" t="s">
        <v>5</v>
      </c>
      <c r="D95" s="8" t="s">
        <v>6</v>
      </c>
      <c r="E95" s="8" t="s">
        <v>7</v>
      </c>
      <c r="F95" s="39" t="s">
        <v>8</v>
      </c>
      <c r="G95" s="6">
        <v>0.03</v>
      </c>
      <c r="H95" s="50">
        <v>0.05</v>
      </c>
      <c r="I95" s="6">
        <v>7.0000000000000007E-2</v>
      </c>
      <c r="J95" s="6">
        <v>0.1</v>
      </c>
    </row>
    <row r="96" spans="1:10" ht="15.75" thickBot="1">
      <c r="A96" s="38"/>
      <c r="B96" s="38"/>
      <c r="C96" s="43"/>
      <c r="D96" s="8" t="s">
        <v>9</v>
      </c>
      <c r="E96" s="8" t="s">
        <v>10</v>
      </c>
      <c r="F96" s="39"/>
      <c r="G96" s="8" t="s">
        <v>11</v>
      </c>
      <c r="H96" s="51" t="s">
        <v>180</v>
      </c>
      <c r="I96" s="8" t="s">
        <v>179</v>
      </c>
      <c r="J96" s="9" t="s">
        <v>181</v>
      </c>
    </row>
    <row r="97" spans="1:10" ht="16.5" thickBot="1">
      <c r="A97" s="10">
        <v>15</v>
      </c>
      <c r="B97" s="7">
        <v>40</v>
      </c>
      <c r="C97" s="12" t="s">
        <v>83</v>
      </c>
      <c r="D97" s="7">
        <v>15</v>
      </c>
      <c r="E97" s="7">
        <v>120</v>
      </c>
      <c r="F97" s="13">
        <v>1130</v>
      </c>
      <c r="G97" s="14">
        <f>F97*0.97</f>
        <v>1096.0999999999999</v>
      </c>
      <c r="H97" s="52">
        <f t="shared" ref="H97:H119" si="20">F97*0.95</f>
        <v>1073.5</v>
      </c>
      <c r="I97" s="14">
        <f t="shared" ref="I97:I119" si="21">F97*0.93</f>
        <v>1050.9000000000001</v>
      </c>
      <c r="J97" s="14">
        <f t="shared" ref="J97:J119" si="22">F97*0.9</f>
        <v>1017</v>
      </c>
    </row>
    <row r="98" spans="1:10" ht="16.5" thickBot="1">
      <c r="A98" s="10">
        <v>20</v>
      </c>
      <c r="B98" s="7">
        <v>40</v>
      </c>
      <c r="C98" s="12" t="s">
        <v>84</v>
      </c>
      <c r="D98" s="7">
        <v>15</v>
      </c>
      <c r="E98" s="7">
        <v>120</v>
      </c>
      <c r="F98" s="13">
        <v>1300</v>
      </c>
      <c r="G98" s="14">
        <f t="shared" ref="G98:G119" si="23">F98*0.97</f>
        <v>1261</v>
      </c>
      <c r="H98" s="52">
        <f t="shared" si="20"/>
        <v>1235</v>
      </c>
      <c r="I98" s="14">
        <f t="shared" si="21"/>
        <v>1209</v>
      </c>
      <c r="J98" s="14">
        <f t="shared" si="22"/>
        <v>1170</v>
      </c>
    </row>
    <row r="99" spans="1:10" ht="16.5" thickBot="1">
      <c r="A99" s="10">
        <v>25</v>
      </c>
      <c r="B99" s="7">
        <v>40</v>
      </c>
      <c r="C99" s="12" t="s">
        <v>85</v>
      </c>
      <c r="D99" s="7">
        <v>20</v>
      </c>
      <c r="E99" s="7">
        <v>140</v>
      </c>
      <c r="F99" s="13">
        <v>1580</v>
      </c>
      <c r="G99" s="14">
        <f t="shared" si="23"/>
        <v>1532.6</v>
      </c>
      <c r="H99" s="52">
        <f t="shared" si="20"/>
        <v>1501</v>
      </c>
      <c r="I99" s="14">
        <f t="shared" si="21"/>
        <v>1469.4</v>
      </c>
      <c r="J99" s="14">
        <f t="shared" si="22"/>
        <v>1422</v>
      </c>
    </row>
    <row r="100" spans="1:10" ht="16.5" thickBot="1">
      <c r="A100" s="10">
        <v>32</v>
      </c>
      <c r="B100" s="7">
        <v>40</v>
      </c>
      <c r="C100" s="12" t="s">
        <v>86</v>
      </c>
      <c r="D100" s="7">
        <v>25</v>
      </c>
      <c r="E100" s="7">
        <v>140</v>
      </c>
      <c r="F100" s="13">
        <v>1720</v>
      </c>
      <c r="G100" s="14">
        <f t="shared" si="23"/>
        <v>1668.3999999999999</v>
      </c>
      <c r="H100" s="52">
        <f t="shared" si="20"/>
        <v>1634</v>
      </c>
      <c r="I100" s="14">
        <f t="shared" si="21"/>
        <v>1599.6000000000001</v>
      </c>
      <c r="J100" s="14">
        <f t="shared" si="22"/>
        <v>1548</v>
      </c>
    </row>
    <row r="101" spans="1:10" ht="16.5" thickBot="1">
      <c r="A101" s="10">
        <v>40</v>
      </c>
      <c r="B101" s="7">
        <v>40</v>
      </c>
      <c r="C101" s="12" t="s">
        <v>87</v>
      </c>
      <c r="D101" s="7">
        <v>32</v>
      </c>
      <c r="E101" s="7">
        <v>165</v>
      </c>
      <c r="F101" s="13">
        <v>1830</v>
      </c>
      <c r="G101" s="14">
        <f t="shared" si="23"/>
        <v>1775.1</v>
      </c>
      <c r="H101" s="52">
        <f t="shared" si="20"/>
        <v>1738.5</v>
      </c>
      <c r="I101" s="14">
        <f t="shared" si="21"/>
        <v>1701.9</v>
      </c>
      <c r="J101" s="14">
        <f t="shared" si="22"/>
        <v>1647</v>
      </c>
    </row>
    <row r="102" spans="1:10" ht="16.5" thickBot="1">
      <c r="A102" s="10">
        <v>50</v>
      </c>
      <c r="B102" s="7">
        <v>40</v>
      </c>
      <c r="C102" s="12" t="s">
        <v>88</v>
      </c>
      <c r="D102" s="7">
        <v>40</v>
      </c>
      <c r="E102" s="7">
        <v>180</v>
      </c>
      <c r="F102" s="13">
        <v>2085</v>
      </c>
      <c r="G102" s="14">
        <f t="shared" si="23"/>
        <v>2022.45</v>
      </c>
      <c r="H102" s="52">
        <f t="shared" si="20"/>
        <v>1980.75</v>
      </c>
      <c r="I102" s="14">
        <f t="shared" si="21"/>
        <v>1939.0500000000002</v>
      </c>
      <c r="J102" s="14">
        <f t="shared" si="22"/>
        <v>1876.5</v>
      </c>
    </row>
    <row r="103" spans="1:10" ht="16.5" thickBot="1">
      <c r="A103" s="10">
        <v>65</v>
      </c>
      <c r="B103" s="7">
        <v>16</v>
      </c>
      <c r="C103" s="12" t="s">
        <v>89</v>
      </c>
      <c r="D103" s="7">
        <v>50</v>
      </c>
      <c r="E103" s="7">
        <v>200</v>
      </c>
      <c r="F103" s="13">
        <v>2540</v>
      </c>
      <c r="G103" s="14">
        <f t="shared" si="23"/>
        <v>2463.7999999999997</v>
      </c>
      <c r="H103" s="52">
        <f t="shared" si="20"/>
        <v>2413</v>
      </c>
      <c r="I103" s="14">
        <f t="shared" si="21"/>
        <v>2362.2000000000003</v>
      </c>
      <c r="J103" s="14">
        <f t="shared" si="22"/>
        <v>2286</v>
      </c>
    </row>
    <row r="104" spans="1:10" ht="16.5" thickBot="1">
      <c r="A104" s="10">
        <v>65</v>
      </c>
      <c r="B104" s="7">
        <v>25</v>
      </c>
      <c r="C104" s="12" t="s">
        <v>90</v>
      </c>
      <c r="D104" s="7">
        <v>50</v>
      </c>
      <c r="E104" s="7">
        <v>200</v>
      </c>
      <c r="F104" s="13">
        <v>2845</v>
      </c>
      <c r="G104" s="14">
        <f t="shared" si="23"/>
        <v>2759.65</v>
      </c>
      <c r="H104" s="52">
        <f t="shared" si="20"/>
        <v>2702.75</v>
      </c>
      <c r="I104" s="14">
        <f t="shared" si="21"/>
        <v>2645.8500000000004</v>
      </c>
      <c r="J104" s="14">
        <f t="shared" si="22"/>
        <v>2560.5</v>
      </c>
    </row>
    <row r="105" spans="1:10" ht="16.5" thickBot="1">
      <c r="A105" s="10">
        <v>80</v>
      </c>
      <c r="B105" s="7">
        <v>16</v>
      </c>
      <c r="C105" s="12" t="s">
        <v>91</v>
      </c>
      <c r="D105" s="7">
        <v>65</v>
      </c>
      <c r="E105" s="7">
        <v>210</v>
      </c>
      <c r="F105" s="13">
        <v>3000</v>
      </c>
      <c r="G105" s="14">
        <f t="shared" si="23"/>
        <v>2910</v>
      </c>
      <c r="H105" s="52">
        <f t="shared" si="20"/>
        <v>2850</v>
      </c>
      <c r="I105" s="14">
        <f t="shared" si="21"/>
        <v>2790</v>
      </c>
      <c r="J105" s="14">
        <f t="shared" si="22"/>
        <v>2700</v>
      </c>
    </row>
    <row r="106" spans="1:10" ht="16.5" thickBot="1">
      <c r="A106" s="10">
        <v>80</v>
      </c>
      <c r="B106" s="7">
        <v>25</v>
      </c>
      <c r="C106" s="12" t="s">
        <v>92</v>
      </c>
      <c r="D106" s="7">
        <v>65</v>
      </c>
      <c r="E106" s="7">
        <v>210</v>
      </c>
      <c r="F106" s="13">
        <v>3100</v>
      </c>
      <c r="G106" s="14">
        <f t="shared" si="23"/>
        <v>3007</v>
      </c>
      <c r="H106" s="52">
        <f t="shared" si="20"/>
        <v>2945</v>
      </c>
      <c r="I106" s="14">
        <f t="shared" si="21"/>
        <v>2883</v>
      </c>
      <c r="J106" s="14">
        <f t="shared" si="22"/>
        <v>2790</v>
      </c>
    </row>
    <row r="107" spans="1:10" ht="16.5" thickBot="1">
      <c r="A107" s="10">
        <v>100</v>
      </c>
      <c r="B107" s="7">
        <v>16</v>
      </c>
      <c r="C107" s="12" t="s">
        <v>93</v>
      </c>
      <c r="D107" s="7">
        <v>76</v>
      </c>
      <c r="E107" s="7">
        <v>230</v>
      </c>
      <c r="F107" s="13">
        <v>3660</v>
      </c>
      <c r="G107" s="14">
        <f t="shared" si="23"/>
        <v>3550.2</v>
      </c>
      <c r="H107" s="52">
        <f t="shared" si="20"/>
        <v>3477</v>
      </c>
      <c r="I107" s="14">
        <f t="shared" si="21"/>
        <v>3403.8</v>
      </c>
      <c r="J107" s="14">
        <f t="shared" si="22"/>
        <v>3294</v>
      </c>
    </row>
    <row r="108" spans="1:10" ht="16.5" thickBot="1">
      <c r="A108" s="10">
        <v>100</v>
      </c>
      <c r="B108" s="7">
        <v>25</v>
      </c>
      <c r="C108" s="12" t="s">
        <v>94</v>
      </c>
      <c r="D108" s="7">
        <v>76</v>
      </c>
      <c r="E108" s="7">
        <v>230</v>
      </c>
      <c r="F108" s="13">
        <v>4065</v>
      </c>
      <c r="G108" s="14">
        <f t="shared" si="23"/>
        <v>3943.0499999999997</v>
      </c>
      <c r="H108" s="52">
        <f t="shared" si="20"/>
        <v>3861.75</v>
      </c>
      <c r="I108" s="14">
        <f t="shared" si="21"/>
        <v>3780.4500000000003</v>
      </c>
      <c r="J108" s="14">
        <f t="shared" si="22"/>
        <v>3658.5</v>
      </c>
    </row>
    <row r="109" spans="1:10" ht="16.5" thickBot="1">
      <c r="A109" s="10">
        <v>125</v>
      </c>
      <c r="B109" s="7">
        <v>16</v>
      </c>
      <c r="C109" s="12" t="s">
        <v>95</v>
      </c>
      <c r="D109" s="7">
        <v>100</v>
      </c>
      <c r="E109" s="7">
        <v>350</v>
      </c>
      <c r="F109" s="13">
        <v>7005</v>
      </c>
      <c r="G109" s="14">
        <f t="shared" si="23"/>
        <v>6794.8499999999995</v>
      </c>
      <c r="H109" s="52">
        <f t="shared" si="20"/>
        <v>6654.75</v>
      </c>
      <c r="I109" s="14">
        <f t="shared" si="21"/>
        <v>6514.6500000000005</v>
      </c>
      <c r="J109" s="14">
        <f t="shared" si="22"/>
        <v>6304.5</v>
      </c>
    </row>
    <row r="110" spans="1:10" ht="16.5" thickBot="1">
      <c r="A110" s="10">
        <v>125</v>
      </c>
      <c r="B110" s="7">
        <v>25</v>
      </c>
      <c r="C110" s="12" t="s">
        <v>96</v>
      </c>
      <c r="D110" s="7">
        <v>100</v>
      </c>
      <c r="E110" s="7">
        <v>350</v>
      </c>
      <c r="F110" s="13">
        <v>7485</v>
      </c>
      <c r="G110" s="14">
        <f t="shared" si="23"/>
        <v>7260.45</v>
      </c>
      <c r="H110" s="52">
        <f t="shared" si="20"/>
        <v>7110.75</v>
      </c>
      <c r="I110" s="14">
        <f t="shared" si="21"/>
        <v>6961.05</v>
      </c>
      <c r="J110" s="14">
        <f t="shared" si="22"/>
        <v>6736.5</v>
      </c>
    </row>
    <row r="111" spans="1:10" ht="16.5" thickBot="1">
      <c r="A111" s="10">
        <v>150</v>
      </c>
      <c r="B111" s="7">
        <v>16</v>
      </c>
      <c r="C111" s="12" t="s">
        <v>97</v>
      </c>
      <c r="D111" s="7">
        <v>125</v>
      </c>
      <c r="E111" s="7">
        <v>380</v>
      </c>
      <c r="F111" s="13">
        <v>8420</v>
      </c>
      <c r="G111" s="14">
        <f t="shared" si="23"/>
        <v>8167.4</v>
      </c>
      <c r="H111" s="52">
        <f t="shared" si="20"/>
        <v>7999</v>
      </c>
      <c r="I111" s="14">
        <f t="shared" si="21"/>
        <v>7830.6</v>
      </c>
      <c r="J111" s="14">
        <f t="shared" si="22"/>
        <v>7578</v>
      </c>
    </row>
    <row r="112" spans="1:10" ht="16.5" thickBot="1">
      <c r="A112" s="10">
        <v>150</v>
      </c>
      <c r="B112" s="7">
        <v>25</v>
      </c>
      <c r="C112" s="12" t="s">
        <v>98</v>
      </c>
      <c r="D112" s="7">
        <v>125</v>
      </c>
      <c r="E112" s="7">
        <v>380</v>
      </c>
      <c r="F112" s="13">
        <v>9120</v>
      </c>
      <c r="G112" s="14">
        <f t="shared" si="23"/>
        <v>8846.4</v>
      </c>
      <c r="H112" s="52">
        <f t="shared" si="20"/>
        <v>8664</v>
      </c>
      <c r="I112" s="14">
        <f t="shared" si="21"/>
        <v>8481.6</v>
      </c>
      <c r="J112" s="14">
        <f t="shared" si="22"/>
        <v>8208</v>
      </c>
    </row>
    <row r="113" spans="1:10" ht="16.5" thickBot="1">
      <c r="A113" s="10">
        <v>200</v>
      </c>
      <c r="B113" s="7">
        <v>16</v>
      </c>
      <c r="C113" s="12" t="s">
        <v>99</v>
      </c>
      <c r="D113" s="7">
        <v>150</v>
      </c>
      <c r="E113" s="7">
        <v>450</v>
      </c>
      <c r="F113" s="13">
        <v>16465</v>
      </c>
      <c r="G113" s="14">
        <f t="shared" si="23"/>
        <v>15971.05</v>
      </c>
      <c r="H113" s="52">
        <f t="shared" si="20"/>
        <v>15641.75</v>
      </c>
      <c r="I113" s="14">
        <f t="shared" si="21"/>
        <v>15312.45</v>
      </c>
      <c r="J113" s="14">
        <f t="shared" si="22"/>
        <v>14818.5</v>
      </c>
    </row>
    <row r="114" spans="1:10" ht="16.5" thickBot="1">
      <c r="A114" s="10">
        <v>200</v>
      </c>
      <c r="B114" s="7">
        <v>25</v>
      </c>
      <c r="C114" s="12" t="s">
        <v>100</v>
      </c>
      <c r="D114" s="7">
        <v>150</v>
      </c>
      <c r="E114" s="7">
        <v>450</v>
      </c>
      <c r="F114" s="13">
        <v>18645</v>
      </c>
      <c r="G114" s="14">
        <f t="shared" si="23"/>
        <v>18085.649999999998</v>
      </c>
      <c r="H114" s="52">
        <f t="shared" si="20"/>
        <v>17712.75</v>
      </c>
      <c r="I114" s="14">
        <f t="shared" si="21"/>
        <v>17339.850000000002</v>
      </c>
      <c r="J114" s="14">
        <f t="shared" si="22"/>
        <v>16780.5</v>
      </c>
    </row>
    <row r="115" spans="1:10" ht="16.5" thickBot="1">
      <c r="A115" s="10">
        <v>200</v>
      </c>
      <c r="B115" s="7">
        <v>16</v>
      </c>
      <c r="C115" s="12" t="s">
        <v>101</v>
      </c>
      <c r="D115" s="7">
        <v>180</v>
      </c>
      <c r="E115" s="7">
        <v>530</v>
      </c>
      <c r="F115" s="13">
        <v>23260</v>
      </c>
      <c r="G115" s="14">
        <f t="shared" si="23"/>
        <v>22562.2</v>
      </c>
      <c r="H115" s="52">
        <f t="shared" si="20"/>
        <v>22097</v>
      </c>
      <c r="I115" s="14">
        <f t="shared" si="21"/>
        <v>21631.800000000003</v>
      </c>
      <c r="J115" s="14">
        <f t="shared" si="22"/>
        <v>20934</v>
      </c>
    </row>
    <row r="116" spans="1:10" ht="16.5" thickBot="1">
      <c r="A116" s="10">
        <v>200</v>
      </c>
      <c r="B116" s="7">
        <v>25</v>
      </c>
      <c r="C116" s="12" t="s">
        <v>102</v>
      </c>
      <c r="D116" s="7">
        <v>180</v>
      </c>
      <c r="E116" s="7">
        <v>530</v>
      </c>
      <c r="F116" s="13">
        <v>24500</v>
      </c>
      <c r="G116" s="14">
        <f t="shared" si="23"/>
        <v>23765</v>
      </c>
      <c r="H116" s="52">
        <f t="shared" si="20"/>
        <v>23275</v>
      </c>
      <c r="I116" s="14">
        <f t="shared" si="21"/>
        <v>22785</v>
      </c>
      <c r="J116" s="14">
        <f t="shared" si="22"/>
        <v>22050</v>
      </c>
    </row>
    <row r="117" spans="1:10" ht="16.5" thickBot="1">
      <c r="A117" s="10">
        <v>250</v>
      </c>
      <c r="B117" s="7">
        <v>16</v>
      </c>
      <c r="C117" s="12" t="s">
        <v>103</v>
      </c>
      <c r="D117" s="7">
        <v>180</v>
      </c>
      <c r="E117" s="7">
        <v>530</v>
      </c>
      <c r="F117" s="13">
        <v>25595</v>
      </c>
      <c r="G117" s="14">
        <f t="shared" si="23"/>
        <v>24827.149999999998</v>
      </c>
      <c r="H117" s="52">
        <f t="shared" si="20"/>
        <v>24315.25</v>
      </c>
      <c r="I117" s="14">
        <f t="shared" si="21"/>
        <v>23803.350000000002</v>
      </c>
      <c r="J117" s="14">
        <f t="shared" si="22"/>
        <v>23035.5</v>
      </c>
    </row>
    <row r="118" spans="1:10" ht="16.5" thickBot="1">
      <c r="A118" s="10">
        <v>250</v>
      </c>
      <c r="B118" s="7">
        <v>25</v>
      </c>
      <c r="C118" s="12" t="s">
        <v>104</v>
      </c>
      <c r="D118" s="7">
        <v>180</v>
      </c>
      <c r="E118" s="7">
        <v>530</v>
      </c>
      <c r="F118" s="13">
        <v>28055</v>
      </c>
      <c r="G118" s="14">
        <f t="shared" si="23"/>
        <v>27213.35</v>
      </c>
      <c r="H118" s="52">
        <f t="shared" si="20"/>
        <v>26652.25</v>
      </c>
      <c r="I118" s="14">
        <f t="shared" si="21"/>
        <v>26091.15</v>
      </c>
      <c r="J118" s="14">
        <f t="shared" si="22"/>
        <v>25249.5</v>
      </c>
    </row>
    <row r="119" spans="1:10" ht="16.5" thickBot="1">
      <c r="A119" s="10">
        <v>300</v>
      </c>
      <c r="B119" s="7">
        <v>16</v>
      </c>
      <c r="C119" s="12" t="s">
        <v>105</v>
      </c>
      <c r="D119" s="7">
        <v>250</v>
      </c>
      <c r="E119" s="7">
        <v>750</v>
      </c>
      <c r="F119" s="13">
        <v>101410</v>
      </c>
      <c r="G119" s="14">
        <f t="shared" si="23"/>
        <v>98367.7</v>
      </c>
      <c r="H119" s="52">
        <f t="shared" si="20"/>
        <v>96339.5</v>
      </c>
      <c r="I119" s="14">
        <f t="shared" si="21"/>
        <v>94311.3</v>
      </c>
      <c r="J119" s="14">
        <f t="shared" si="22"/>
        <v>91269</v>
      </c>
    </row>
    <row r="120" spans="1:10">
      <c r="A120" s="21"/>
      <c r="B120" s="2"/>
      <c r="C120" s="2"/>
      <c r="D120" s="2"/>
      <c r="E120" s="2"/>
      <c r="F120" s="2"/>
      <c r="G120" s="16"/>
      <c r="H120" s="53"/>
      <c r="I120" s="16"/>
    </row>
    <row r="121" spans="1:10">
      <c r="A121" s="35" t="s">
        <v>0</v>
      </c>
      <c r="B121" s="35"/>
      <c r="C121" s="35"/>
      <c r="D121" s="2"/>
      <c r="E121" s="2"/>
      <c r="F121" s="2"/>
      <c r="G121" s="16"/>
      <c r="H121" s="53"/>
      <c r="I121" s="16"/>
    </row>
    <row r="122" spans="1:10" ht="15.75" thickBot="1">
      <c r="A122" s="40" t="s">
        <v>106</v>
      </c>
      <c r="B122" s="40"/>
      <c r="C122" s="41"/>
      <c r="D122" s="41"/>
      <c r="E122" s="2"/>
      <c r="F122" s="2"/>
      <c r="G122" s="36" t="s">
        <v>2</v>
      </c>
      <c r="H122" s="36"/>
      <c r="I122" s="36"/>
    </row>
    <row r="123" spans="1:10" ht="26.25" thickBot="1">
      <c r="A123" s="37" t="s">
        <v>3</v>
      </c>
      <c r="B123" s="37" t="s">
        <v>4</v>
      </c>
      <c r="C123" s="43" t="s">
        <v>5</v>
      </c>
      <c r="D123" s="8" t="s">
        <v>6</v>
      </c>
      <c r="E123" s="8" t="s">
        <v>7</v>
      </c>
      <c r="F123" s="39" t="s">
        <v>8</v>
      </c>
      <c r="G123" s="6">
        <v>0.03</v>
      </c>
      <c r="H123" s="50">
        <v>0.05</v>
      </c>
      <c r="I123" s="6">
        <v>7.0000000000000007E-2</v>
      </c>
      <c r="J123" s="6">
        <v>0.1</v>
      </c>
    </row>
    <row r="124" spans="1:10" ht="15.75" thickBot="1">
      <c r="A124" s="38"/>
      <c r="B124" s="38"/>
      <c r="C124" s="43"/>
      <c r="D124" s="8" t="s">
        <v>9</v>
      </c>
      <c r="E124" s="8" t="s">
        <v>10</v>
      </c>
      <c r="F124" s="39"/>
      <c r="G124" s="8" t="s">
        <v>11</v>
      </c>
      <c r="H124" s="51" t="s">
        <v>180</v>
      </c>
      <c r="I124" s="8" t="s">
        <v>179</v>
      </c>
      <c r="J124" s="9" t="s">
        <v>181</v>
      </c>
    </row>
    <row r="125" spans="1:10" ht="16.5" thickBot="1">
      <c r="A125" s="10">
        <v>15</v>
      </c>
      <c r="B125" s="7">
        <v>40</v>
      </c>
      <c r="C125" s="12" t="s">
        <v>107</v>
      </c>
      <c r="D125" s="8">
        <v>15</v>
      </c>
      <c r="E125" s="8">
        <v>200</v>
      </c>
      <c r="F125" s="13">
        <v>875</v>
      </c>
      <c r="G125" s="14">
        <f>F125*0.97</f>
        <v>848.75</v>
      </c>
      <c r="H125" s="52">
        <f t="shared" ref="H125:H139" si="24">F125*0.95</f>
        <v>831.25</v>
      </c>
      <c r="I125" s="14">
        <f t="shared" ref="I125:I139" si="25">F125*0.93</f>
        <v>813.75</v>
      </c>
      <c r="J125" s="14">
        <f t="shared" ref="J125:J139" si="26">F125*0.9</f>
        <v>787.5</v>
      </c>
    </row>
    <row r="126" spans="1:10" ht="16.5" thickBot="1">
      <c r="A126" s="10">
        <v>20</v>
      </c>
      <c r="B126" s="7">
        <v>40</v>
      </c>
      <c r="C126" s="12" t="s">
        <v>108</v>
      </c>
      <c r="D126" s="8">
        <v>15</v>
      </c>
      <c r="E126" s="8">
        <v>200</v>
      </c>
      <c r="F126" s="13">
        <v>945</v>
      </c>
      <c r="G126" s="14">
        <f t="shared" ref="G126:G139" si="27">F126*0.97</f>
        <v>916.65</v>
      </c>
      <c r="H126" s="52">
        <f t="shared" si="24"/>
        <v>897.75</v>
      </c>
      <c r="I126" s="14">
        <f t="shared" si="25"/>
        <v>878.85</v>
      </c>
      <c r="J126" s="14">
        <f t="shared" si="26"/>
        <v>850.5</v>
      </c>
    </row>
    <row r="127" spans="1:10" ht="16.5" thickBot="1">
      <c r="A127" s="10">
        <v>25</v>
      </c>
      <c r="B127" s="7">
        <v>40</v>
      </c>
      <c r="C127" s="12" t="s">
        <v>109</v>
      </c>
      <c r="D127" s="8">
        <v>20</v>
      </c>
      <c r="E127" s="8">
        <v>230</v>
      </c>
      <c r="F127" s="13">
        <v>950</v>
      </c>
      <c r="G127" s="14">
        <f t="shared" si="27"/>
        <v>921.5</v>
      </c>
      <c r="H127" s="52">
        <f t="shared" si="24"/>
        <v>902.5</v>
      </c>
      <c r="I127" s="14">
        <f t="shared" si="25"/>
        <v>883.5</v>
      </c>
      <c r="J127" s="14">
        <f t="shared" si="26"/>
        <v>855</v>
      </c>
    </row>
    <row r="128" spans="1:10" ht="16.5" thickBot="1">
      <c r="A128" s="10">
        <v>32</v>
      </c>
      <c r="B128" s="7">
        <v>40</v>
      </c>
      <c r="C128" s="12" t="s">
        <v>110</v>
      </c>
      <c r="D128" s="8">
        <v>25</v>
      </c>
      <c r="E128" s="8">
        <v>230</v>
      </c>
      <c r="F128" s="13">
        <v>995</v>
      </c>
      <c r="G128" s="14">
        <f t="shared" si="27"/>
        <v>965.15</v>
      </c>
      <c r="H128" s="52">
        <f t="shared" si="24"/>
        <v>945.25</v>
      </c>
      <c r="I128" s="14">
        <f t="shared" si="25"/>
        <v>925.35</v>
      </c>
      <c r="J128" s="14">
        <f t="shared" si="26"/>
        <v>895.5</v>
      </c>
    </row>
    <row r="129" spans="1:10" ht="16.5" thickBot="1">
      <c r="A129" s="10">
        <v>40</v>
      </c>
      <c r="B129" s="7">
        <v>40</v>
      </c>
      <c r="C129" s="12" t="s">
        <v>111</v>
      </c>
      <c r="D129" s="8">
        <v>32</v>
      </c>
      <c r="E129" s="8">
        <v>250</v>
      </c>
      <c r="F129" s="13">
        <v>1320</v>
      </c>
      <c r="G129" s="14">
        <f t="shared" si="27"/>
        <v>1280.3999999999999</v>
      </c>
      <c r="H129" s="52">
        <f t="shared" si="24"/>
        <v>1254</v>
      </c>
      <c r="I129" s="14">
        <f t="shared" si="25"/>
        <v>1227.6000000000001</v>
      </c>
      <c r="J129" s="14">
        <f t="shared" si="26"/>
        <v>1188</v>
      </c>
    </row>
    <row r="130" spans="1:10" ht="16.5" thickBot="1">
      <c r="A130" s="10">
        <v>50</v>
      </c>
      <c r="B130" s="7">
        <v>40</v>
      </c>
      <c r="C130" s="12" t="s">
        <v>112</v>
      </c>
      <c r="D130" s="8">
        <v>40</v>
      </c>
      <c r="E130" s="8">
        <v>270</v>
      </c>
      <c r="F130" s="13">
        <v>1525</v>
      </c>
      <c r="G130" s="14">
        <f t="shared" si="27"/>
        <v>1479.25</v>
      </c>
      <c r="H130" s="52">
        <f t="shared" si="24"/>
        <v>1448.75</v>
      </c>
      <c r="I130" s="14">
        <f t="shared" si="25"/>
        <v>1418.25</v>
      </c>
      <c r="J130" s="14">
        <f t="shared" si="26"/>
        <v>1372.5</v>
      </c>
    </row>
    <row r="131" spans="1:10" ht="16.5" thickBot="1">
      <c r="A131" s="10">
        <v>65</v>
      </c>
      <c r="B131" s="7">
        <v>25</v>
      </c>
      <c r="C131" s="12" t="s">
        <v>113</v>
      </c>
      <c r="D131" s="8">
        <v>50</v>
      </c>
      <c r="E131" s="8">
        <v>280</v>
      </c>
      <c r="F131" s="13">
        <v>2035</v>
      </c>
      <c r="G131" s="14">
        <f t="shared" si="27"/>
        <v>1973.95</v>
      </c>
      <c r="H131" s="52">
        <f t="shared" si="24"/>
        <v>1933.25</v>
      </c>
      <c r="I131" s="14">
        <f t="shared" si="25"/>
        <v>1892.5500000000002</v>
      </c>
      <c r="J131" s="14">
        <f t="shared" si="26"/>
        <v>1831.5</v>
      </c>
    </row>
    <row r="132" spans="1:10" ht="16.5" thickBot="1">
      <c r="A132" s="10">
        <v>80</v>
      </c>
      <c r="B132" s="7">
        <v>25</v>
      </c>
      <c r="C132" s="12" t="s">
        <v>114</v>
      </c>
      <c r="D132" s="8">
        <v>65</v>
      </c>
      <c r="E132" s="8">
        <v>280</v>
      </c>
      <c r="F132" s="13">
        <v>2540</v>
      </c>
      <c r="G132" s="14">
        <f t="shared" si="27"/>
        <v>2463.7999999999997</v>
      </c>
      <c r="H132" s="52">
        <f t="shared" si="24"/>
        <v>2413</v>
      </c>
      <c r="I132" s="14">
        <f t="shared" si="25"/>
        <v>2362.2000000000003</v>
      </c>
      <c r="J132" s="14">
        <f t="shared" si="26"/>
        <v>2286</v>
      </c>
    </row>
    <row r="133" spans="1:10" ht="16.5" thickBot="1">
      <c r="A133" s="10">
        <v>100</v>
      </c>
      <c r="B133" s="7">
        <v>25</v>
      </c>
      <c r="C133" s="12" t="s">
        <v>115</v>
      </c>
      <c r="D133" s="8">
        <v>76</v>
      </c>
      <c r="E133" s="8">
        <v>300</v>
      </c>
      <c r="F133" s="13">
        <v>2745</v>
      </c>
      <c r="G133" s="14">
        <f t="shared" si="27"/>
        <v>2662.65</v>
      </c>
      <c r="H133" s="52">
        <f t="shared" si="24"/>
        <v>2607.75</v>
      </c>
      <c r="I133" s="14">
        <f t="shared" si="25"/>
        <v>2552.85</v>
      </c>
      <c r="J133" s="14">
        <f t="shared" si="26"/>
        <v>2470.5</v>
      </c>
    </row>
    <row r="134" spans="1:10" ht="16.5" thickBot="1">
      <c r="A134" s="10">
        <v>125</v>
      </c>
      <c r="B134" s="7">
        <v>25</v>
      </c>
      <c r="C134" s="12" t="s">
        <v>116</v>
      </c>
      <c r="D134" s="8">
        <v>100</v>
      </c>
      <c r="E134" s="8">
        <v>330</v>
      </c>
      <c r="F134" s="13">
        <v>6200</v>
      </c>
      <c r="G134" s="14">
        <f t="shared" si="27"/>
        <v>6014</v>
      </c>
      <c r="H134" s="52">
        <f t="shared" si="24"/>
        <v>5890</v>
      </c>
      <c r="I134" s="14">
        <f t="shared" si="25"/>
        <v>5766</v>
      </c>
      <c r="J134" s="14">
        <f t="shared" si="26"/>
        <v>5580</v>
      </c>
    </row>
    <row r="135" spans="1:10" ht="16.5" thickBot="1">
      <c r="A135" s="10">
        <v>150</v>
      </c>
      <c r="B135" s="7">
        <v>25</v>
      </c>
      <c r="C135" s="12" t="s">
        <v>117</v>
      </c>
      <c r="D135" s="8">
        <v>125</v>
      </c>
      <c r="E135" s="8">
        <v>360</v>
      </c>
      <c r="F135" s="13">
        <v>7115</v>
      </c>
      <c r="G135" s="14">
        <f t="shared" si="27"/>
        <v>6901.55</v>
      </c>
      <c r="H135" s="52">
        <f t="shared" si="24"/>
        <v>6759.25</v>
      </c>
      <c r="I135" s="14">
        <f t="shared" si="25"/>
        <v>6616.9500000000007</v>
      </c>
      <c r="J135" s="14">
        <f t="shared" si="26"/>
        <v>6403.5</v>
      </c>
    </row>
    <row r="136" spans="1:10" ht="16.5" thickBot="1">
      <c r="A136" s="10">
        <v>200</v>
      </c>
      <c r="B136" s="7">
        <v>25</v>
      </c>
      <c r="C136" s="12" t="s">
        <v>118</v>
      </c>
      <c r="D136" s="8">
        <v>150</v>
      </c>
      <c r="E136" s="8">
        <v>430</v>
      </c>
      <c r="F136" s="13">
        <v>14535</v>
      </c>
      <c r="G136" s="14">
        <f t="shared" si="27"/>
        <v>14098.949999999999</v>
      </c>
      <c r="H136" s="52">
        <f t="shared" si="24"/>
        <v>13808.25</v>
      </c>
      <c r="I136" s="14">
        <f t="shared" si="25"/>
        <v>13517.550000000001</v>
      </c>
      <c r="J136" s="14">
        <f t="shared" si="26"/>
        <v>13081.5</v>
      </c>
    </row>
    <row r="137" spans="1:10" ht="16.5" thickBot="1">
      <c r="A137" s="10">
        <v>200</v>
      </c>
      <c r="B137" s="7">
        <v>25</v>
      </c>
      <c r="C137" s="12" t="s">
        <v>119</v>
      </c>
      <c r="D137" s="8">
        <v>180</v>
      </c>
      <c r="E137" s="8">
        <v>510</v>
      </c>
      <c r="F137" s="13">
        <v>22000</v>
      </c>
      <c r="G137" s="14">
        <f t="shared" si="27"/>
        <v>21340</v>
      </c>
      <c r="H137" s="52">
        <f t="shared" si="24"/>
        <v>20900</v>
      </c>
      <c r="I137" s="14">
        <f t="shared" si="25"/>
        <v>20460</v>
      </c>
      <c r="J137" s="14">
        <f t="shared" si="26"/>
        <v>19800</v>
      </c>
    </row>
    <row r="138" spans="1:10" ht="16.5" thickBot="1">
      <c r="A138" s="10">
        <v>250</v>
      </c>
      <c r="B138" s="7">
        <v>25</v>
      </c>
      <c r="C138" s="12" t="s">
        <v>120</v>
      </c>
      <c r="D138" s="8">
        <v>200</v>
      </c>
      <c r="E138" s="8">
        <v>510</v>
      </c>
      <c r="F138" s="13">
        <v>23380</v>
      </c>
      <c r="G138" s="14">
        <f t="shared" si="27"/>
        <v>22678.6</v>
      </c>
      <c r="H138" s="52">
        <f t="shared" si="24"/>
        <v>22211</v>
      </c>
      <c r="I138" s="14">
        <f t="shared" si="25"/>
        <v>21743.4</v>
      </c>
      <c r="J138" s="14">
        <f t="shared" si="26"/>
        <v>21042</v>
      </c>
    </row>
    <row r="139" spans="1:10" ht="16.5" thickBot="1">
      <c r="A139" s="10">
        <v>300</v>
      </c>
      <c r="B139" s="7">
        <v>16</v>
      </c>
      <c r="C139" s="12" t="s">
        <v>121</v>
      </c>
      <c r="D139" s="8">
        <v>250</v>
      </c>
      <c r="E139" s="8">
        <v>730</v>
      </c>
      <c r="F139" s="13">
        <v>90060</v>
      </c>
      <c r="G139" s="14">
        <f t="shared" si="27"/>
        <v>87358.2</v>
      </c>
      <c r="H139" s="52">
        <f t="shared" si="24"/>
        <v>85557</v>
      </c>
      <c r="I139" s="14">
        <f t="shared" si="25"/>
        <v>83755.8</v>
      </c>
      <c r="J139" s="14">
        <f t="shared" si="26"/>
        <v>81054</v>
      </c>
    </row>
    <row r="140" spans="1:10">
      <c r="A140" s="15"/>
      <c r="B140" s="2"/>
      <c r="C140" s="2"/>
      <c r="D140" s="2"/>
      <c r="E140" s="2"/>
      <c r="F140" s="2"/>
      <c r="G140" s="16"/>
      <c r="H140" s="53"/>
      <c r="I140" s="16"/>
    </row>
    <row r="141" spans="1:10">
      <c r="A141" s="35" t="s">
        <v>0</v>
      </c>
      <c r="B141" s="35"/>
      <c r="C141" s="35"/>
      <c r="D141" s="35"/>
      <c r="E141" s="2"/>
      <c r="F141" s="2"/>
      <c r="G141" s="16"/>
      <c r="H141" s="53"/>
      <c r="I141" s="16"/>
    </row>
    <row r="142" spans="1:10" ht="15.75" thickBot="1">
      <c r="A142" s="40" t="s">
        <v>122</v>
      </c>
      <c r="B142" s="40"/>
      <c r="C142" s="41"/>
      <c r="D142" s="41"/>
      <c r="E142" s="2"/>
      <c r="F142" s="2"/>
      <c r="G142" s="36" t="s">
        <v>2</v>
      </c>
      <c r="H142" s="36"/>
      <c r="I142" s="36"/>
    </row>
    <row r="143" spans="1:10" ht="26.25" thickBot="1">
      <c r="A143" s="37" t="s">
        <v>3</v>
      </c>
      <c r="B143" s="37" t="s">
        <v>4</v>
      </c>
      <c r="C143" s="39" t="s">
        <v>5</v>
      </c>
      <c r="D143" s="8" t="s">
        <v>6</v>
      </c>
      <c r="E143" s="8" t="s">
        <v>7</v>
      </c>
      <c r="F143" s="39" t="s">
        <v>8</v>
      </c>
      <c r="G143" s="6">
        <v>0.03</v>
      </c>
      <c r="H143" s="50">
        <v>0.05</v>
      </c>
      <c r="I143" s="6">
        <v>7.0000000000000007E-2</v>
      </c>
      <c r="J143" s="6">
        <v>0.1</v>
      </c>
    </row>
    <row r="144" spans="1:10" ht="15.75" thickBot="1">
      <c r="A144" s="38"/>
      <c r="B144" s="38"/>
      <c r="C144" s="39"/>
      <c r="D144" s="8" t="s">
        <v>9</v>
      </c>
      <c r="E144" s="8" t="s">
        <v>10</v>
      </c>
      <c r="F144" s="39"/>
      <c r="G144" s="8" t="s">
        <v>11</v>
      </c>
      <c r="H144" s="51" t="s">
        <v>180</v>
      </c>
      <c r="I144" s="8" t="s">
        <v>179</v>
      </c>
      <c r="J144" s="9" t="s">
        <v>181</v>
      </c>
    </row>
    <row r="145" spans="1:10" ht="16.5" thickBot="1">
      <c r="A145" s="10">
        <v>15</v>
      </c>
      <c r="B145" s="7">
        <v>40</v>
      </c>
      <c r="C145" s="12" t="s">
        <v>123</v>
      </c>
      <c r="D145" s="8">
        <v>15</v>
      </c>
      <c r="E145" s="8">
        <v>120</v>
      </c>
      <c r="F145" s="13">
        <v>910</v>
      </c>
      <c r="G145" s="14">
        <f>F145*0.97</f>
        <v>882.69999999999993</v>
      </c>
      <c r="H145" s="52">
        <f t="shared" ref="H145:H152" si="28">F145*0.95</f>
        <v>864.5</v>
      </c>
      <c r="I145" s="14">
        <f t="shared" ref="I145:I152" si="29">F145*0.93</f>
        <v>846.30000000000007</v>
      </c>
      <c r="J145" s="14">
        <f t="shared" ref="J145:J152" si="30">F145*0.9</f>
        <v>819</v>
      </c>
    </row>
    <row r="146" spans="1:10" ht="16.5" thickBot="1">
      <c r="A146" s="10">
        <v>20</v>
      </c>
      <c r="B146" s="7">
        <v>40</v>
      </c>
      <c r="C146" s="12" t="s">
        <v>124</v>
      </c>
      <c r="D146" s="8">
        <v>15</v>
      </c>
      <c r="E146" s="8">
        <v>120</v>
      </c>
      <c r="F146" s="13">
        <v>960</v>
      </c>
      <c r="G146" s="14">
        <f t="shared" ref="G146:G152" si="31">F146*0.97</f>
        <v>931.19999999999993</v>
      </c>
      <c r="H146" s="52">
        <f t="shared" si="28"/>
        <v>912</v>
      </c>
      <c r="I146" s="14">
        <f t="shared" si="29"/>
        <v>892.80000000000007</v>
      </c>
      <c r="J146" s="14">
        <f t="shared" si="30"/>
        <v>864</v>
      </c>
    </row>
    <row r="147" spans="1:10" ht="16.5" thickBot="1">
      <c r="A147" s="10">
        <v>25</v>
      </c>
      <c r="B147" s="7">
        <v>40</v>
      </c>
      <c r="C147" s="12" t="s">
        <v>125</v>
      </c>
      <c r="D147" s="8">
        <v>20</v>
      </c>
      <c r="E147" s="8">
        <v>120</v>
      </c>
      <c r="F147" s="13">
        <v>1055</v>
      </c>
      <c r="G147" s="14">
        <f t="shared" si="31"/>
        <v>1023.35</v>
      </c>
      <c r="H147" s="52">
        <f t="shared" si="28"/>
        <v>1002.25</v>
      </c>
      <c r="I147" s="14">
        <f t="shared" si="29"/>
        <v>981.15000000000009</v>
      </c>
      <c r="J147" s="14">
        <f t="shared" si="30"/>
        <v>949.5</v>
      </c>
    </row>
    <row r="148" spans="1:10" ht="16.5" thickBot="1">
      <c r="A148" s="10">
        <v>32</v>
      </c>
      <c r="B148" s="7">
        <v>40</v>
      </c>
      <c r="C148" s="12" t="s">
        <v>126</v>
      </c>
      <c r="D148" s="8">
        <v>25</v>
      </c>
      <c r="E148" s="8">
        <v>120</v>
      </c>
      <c r="F148" s="13">
        <v>1220</v>
      </c>
      <c r="G148" s="14">
        <f t="shared" si="31"/>
        <v>1183.3999999999999</v>
      </c>
      <c r="H148" s="52">
        <f t="shared" si="28"/>
        <v>1159</v>
      </c>
      <c r="I148" s="14">
        <f t="shared" si="29"/>
        <v>1134.6000000000001</v>
      </c>
      <c r="J148" s="14">
        <f t="shared" si="30"/>
        <v>1098</v>
      </c>
    </row>
    <row r="149" spans="1:10" ht="16.5" thickBot="1">
      <c r="A149" s="10">
        <v>40</v>
      </c>
      <c r="B149" s="7">
        <v>40</v>
      </c>
      <c r="C149" s="12" t="s">
        <v>127</v>
      </c>
      <c r="D149" s="8">
        <v>32</v>
      </c>
      <c r="E149" s="8">
        <v>130</v>
      </c>
      <c r="F149" s="13">
        <v>1405</v>
      </c>
      <c r="G149" s="14">
        <f t="shared" si="31"/>
        <v>1362.85</v>
      </c>
      <c r="H149" s="52">
        <f t="shared" si="28"/>
        <v>1334.75</v>
      </c>
      <c r="I149" s="14">
        <f t="shared" si="29"/>
        <v>1306.6500000000001</v>
      </c>
      <c r="J149" s="14">
        <f t="shared" si="30"/>
        <v>1264.5</v>
      </c>
    </row>
    <row r="150" spans="1:10" ht="16.5" thickBot="1">
      <c r="A150" s="10">
        <v>50</v>
      </c>
      <c r="B150" s="7">
        <v>40</v>
      </c>
      <c r="C150" s="12" t="s">
        <v>128</v>
      </c>
      <c r="D150" s="8">
        <v>40</v>
      </c>
      <c r="E150" s="8">
        <v>170</v>
      </c>
      <c r="F150" s="13">
        <v>1625</v>
      </c>
      <c r="G150" s="14">
        <f t="shared" si="31"/>
        <v>1576.25</v>
      </c>
      <c r="H150" s="52">
        <f t="shared" si="28"/>
        <v>1543.75</v>
      </c>
      <c r="I150" s="14">
        <f t="shared" si="29"/>
        <v>1511.25</v>
      </c>
      <c r="J150" s="14">
        <f t="shared" si="30"/>
        <v>1462.5</v>
      </c>
    </row>
    <row r="151" spans="1:10" ht="16.5" thickBot="1">
      <c r="A151" s="10">
        <v>65</v>
      </c>
      <c r="B151" s="7">
        <v>25</v>
      </c>
      <c r="C151" s="12" t="s">
        <v>129</v>
      </c>
      <c r="D151" s="8">
        <v>50</v>
      </c>
      <c r="E151" s="8">
        <v>190</v>
      </c>
      <c r="F151" s="13">
        <v>1870</v>
      </c>
      <c r="G151" s="14">
        <f t="shared" si="31"/>
        <v>1813.8999999999999</v>
      </c>
      <c r="H151" s="52">
        <f t="shared" si="28"/>
        <v>1776.5</v>
      </c>
      <c r="I151" s="14">
        <f t="shared" si="29"/>
        <v>1739.1000000000001</v>
      </c>
      <c r="J151" s="14">
        <f t="shared" si="30"/>
        <v>1683</v>
      </c>
    </row>
    <row r="152" spans="1:10" ht="16.5" thickBot="1">
      <c r="A152" s="10">
        <v>80</v>
      </c>
      <c r="B152" s="7">
        <v>25</v>
      </c>
      <c r="C152" s="12" t="s">
        <v>130</v>
      </c>
      <c r="D152" s="8">
        <v>65</v>
      </c>
      <c r="E152" s="8">
        <v>200</v>
      </c>
      <c r="F152" s="13">
        <v>2980</v>
      </c>
      <c r="G152" s="14">
        <f t="shared" si="31"/>
        <v>2890.6</v>
      </c>
      <c r="H152" s="52">
        <f t="shared" si="28"/>
        <v>2831</v>
      </c>
      <c r="I152" s="14">
        <f t="shared" si="29"/>
        <v>2771.4</v>
      </c>
      <c r="J152" s="14">
        <f t="shared" si="30"/>
        <v>2682</v>
      </c>
    </row>
    <row r="153" spans="1:10">
      <c r="A153" s="15"/>
      <c r="B153" s="2"/>
      <c r="C153" s="2"/>
      <c r="D153" s="2"/>
      <c r="E153" s="2"/>
      <c r="F153" s="2"/>
      <c r="G153" s="16"/>
      <c r="H153" s="53"/>
      <c r="I153" s="16"/>
    </row>
    <row r="154" spans="1:10">
      <c r="A154" s="35" t="s">
        <v>0</v>
      </c>
      <c r="B154" s="35"/>
      <c r="C154" s="35"/>
      <c r="D154" s="35"/>
      <c r="E154" s="2"/>
      <c r="F154" s="2"/>
      <c r="G154" s="16"/>
      <c r="H154" s="53"/>
      <c r="I154" s="16"/>
    </row>
    <row r="155" spans="1:10" ht="15.75" thickBot="1">
      <c r="A155" s="40" t="s">
        <v>131</v>
      </c>
      <c r="B155" s="40"/>
      <c r="C155" s="41"/>
      <c r="D155" s="41"/>
      <c r="E155" s="2"/>
      <c r="F155" s="2"/>
      <c r="G155" s="36" t="s">
        <v>2</v>
      </c>
      <c r="H155" s="36"/>
      <c r="I155" s="36"/>
    </row>
    <row r="156" spans="1:10" ht="26.25" thickBot="1">
      <c r="A156" s="37" t="s">
        <v>3</v>
      </c>
      <c r="B156" s="37" t="s">
        <v>4</v>
      </c>
      <c r="C156" s="39" t="s">
        <v>5</v>
      </c>
      <c r="D156" s="8" t="s">
        <v>6</v>
      </c>
      <c r="E156" s="8" t="s">
        <v>7</v>
      </c>
      <c r="F156" s="39" t="s">
        <v>8</v>
      </c>
      <c r="G156" s="6">
        <v>0.03</v>
      </c>
      <c r="H156" s="50">
        <v>0.05</v>
      </c>
      <c r="I156" s="6">
        <v>7.0000000000000007E-2</v>
      </c>
      <c r="J156" s="6">
        <v>0.1</v>
      </c>
    </row>
    <row r="157" spans="1:10" ht="15.75" thickBot="1">
      <c r="A157" s="38"/>
      <c r="B157" s="38"/>
      <c r="C157" s="39"/>
      <c r="D157" s="8" t="s">
        <v>9</v>
      </c>
      <c r="E157" s="8" t="s">
        <v>10</v>
      </c>
      <c r="F157" s="39"/>
      <c r="G157" s="8" t="s">
        <v>11</v>
      </c>
      <c r="H157" s="51" t="s">
        <v>180</v>
      </c>
      <c r="I157" s="8" t="s">
        <v>179</v>
      </c>
      <c r="J157" s="9" t="s">
        <v>181</v>
      </c>
    </row>
    <row r="158" spans="1:10" ht="16.5" thickBot="1">
      <c r="A158" s="10">
        <v>40</v>
      </c>
      <c r="B158" s="7">
        <v>40</v>
      </c>
      <c r="C158" s="12" t="s">
        <v>132</v>
      </c>
      <c r="D158" s="8">
        <v>40</v>
      </c>
      <c r="E158" s="8">
        <v>200</v>
      </c>
      <c r="F158" s="13">
        <v>2035</v>
      </c>
      <c r="G158" s="14">
        <f>F158*0.97</f>
        <v>1973.95</v>
      </c>
      <c r="H158" s="52">
        <f t="shared" ref="H158:H169" si="32">F158*0.95</f>
        <v>1933.25</v>
      </c>
      <c r="I158" s="14">
        <f t="shared" ref="I158:I169" si="33">F158*0.93</f>
        <v>1892.5500000000002</v>
      </c>
      <c r="J158" s="14">
        <f t="shared" ref="J158:J169" si="34">F158*0.9</f>
        <v>1831.5</v>
      </c>
    </row>
    <row r="159" spans="1:10" ht="16.5" thickBot="1">
      <c r="A159" s="10">
        <v>50</v>
      </c>
      <c r="B159" s="7">
        <v>40</v>
      </c>
      <c r="C159" s="12" t="s">
        <v>133</v>
      </c>
      <c r="D159" s="8">
        <v>50</v>
      </c>
      <c r="E159" s="8">
        <v>230</v>
      </c>
      <c r="F159" s="13">
        <v>2340</v>
      </c>
      <c r="G159" s="14">
        <f t="shared" ref="G159:G169" si="35">F159*0.97</f>
        <v>2269.7999999999997</v>
      </c>
      <c r="H159" s="52">
        <f t="shared" si="32"/>
        <v>2223</v>
      </c>
      <c r="I159" s="14">
        <f t="shared" si="33"/>
        <v>2176.2000000000003</v>
      </c>
      <c r="J159" s="14">
        <f t="shared" si="34"/>
        <v>2106</v>
      </c>
    </row>
    <row r="160" spans="1:10" ht="16.5" thickBot="1">
      <c r="A160" s="10">
        <v>65</v>
      </c>
      <c r="B160" s="7">
        <v>16</v>
      </c>
      <c r="C160" s="12" t="s">
        <v>134</v>
      </c>
      <c r="D160" s="8">
        <v>65</v>
      </c>
      <c r="E160" s="8">
        <v>270</v>
      </c>
      <c r="F160" s="13">
        <v>2695</v>
      </c>
      <c r="G160" s="14">
        <f t="shared" si="35"/>
        <v>2614.15</v>
      </c>
      <c r="H160" s="52">
        <f t="shared" si="32"/>
        <v>2560.25</v>
      </c>
      <c r="I160" s="14">
        <f t="shared" si="33"/>
        <v>2506.35</v>
      </c>
      <c r="J160" s="14">
        <f t="shared" si="34"/>
        <v>2425.5</v>
      </c>
    </row>
    <row r="161" spans="1:10" ht="16.5" thickBot="1">
      <c r="A161" s="10">
        <v>65</v>
      </c>
      <c r="B161" s="7">
        <v>25</v>
      </c>
      <c r="C161" s="12" t="s">
        <v>135</v>
      </c>
      <c r="D161" s="8">
        <v>65</v>
      </c>
      <c r="E161" s="8">
        <v>270</v>
      </c>
      <c r="F161" s="13">
        <v>2950</v>
      </c>
      <c r="G161" s="14">
        <f t="shared" si="35"/>
        <v>2861.5</v>
      </c>
      <c r="H161" s="52">
        <f t="shared" si="32"/>
        <v>2802.5</v>
      </c>
      <c r="I161" s="14">
        <f t="shared" si="33"/>
        <v>2743.5</v>
      </c>
      <c r="J161" s="14">
        <f t="shared" si="34"/>
        <v>2655</v>
      </c>
    </row>
    <row r="162" spans="1:10" ht="16.5" thickBot="1">
      <c r="A162" s="10">
        <v>80</v>
      </c>
      <c r="B162" s="7">
        <v>16</v>
      </c>
      <c r="C162" s="12" t="s">
        <v>136</v>
      </c>
      <c r="D162" s="8">
        <v>76</v>
      </c>
      <c r="E162" s="8">
        <v>280</v>
      </c>
      <c r="F162" s="13">
        <v>3510</v>
      </c>
      <c r="G162" s="14">
        <f t="shared" si="35"/>
        <v>3404.7</v>
      </c>
      <c r="H162" s="52">
        <f t="shared" si="32"/>
        <v>3334.5</v>
      </c>
      <c r="I162" s="14">
        <f t="shared" si="33"/>
        <v>3264.3</v>
      </c>
      <c r="J162" s="14">
        <f t="shared" si="34"/>
        <v>3159</v>
      </c>
    </row>
    <row r="163" spans="1:10" ht="16.5" thickBot="1">
      <c r="A163" s="10">
        <v>80</v>
      </c>
      <c r="B163" s="7">
        <v>25</v>
      </c>
      <c r="C163" s="12" t="s">
        <v>137</v>
      </c>
      <c r="D163" s="8">
        <v>76</v>
      </c>
      <c r="E163" s="8">
        <v>280</v>
      </c>
      <c r="F163" s="13">
        <v>3610</v>
      </c>
      <c r="G163" s="14">
        <f t="shared" si="35"/>
        <v>3501.7</v>
      </c>
      <c r="H163" s="52">
        <f t="shared" si="32"/>
        <v>3429.5</v>
      </c>
      <c r="I163" s="14">
        <f t="shared" si="33"/>
        <v>3357.3</v>
      </c>
      <c r="J163" s="14">
        <f t="shared" si="34"/>
        <v>3249</v>
      </c>
    </row>
    <row r="164" spans="1:10" ht="16.5" thickBot="1">
      <c r="A164" s="10">
        <v>100</v>
      </c>
      <c r="B164" s="7">
        <v>16</v>
      </c>
      <c r="C164" s="12" t="s">
        <v>138</v>
      </c>
      <c r="D164" s="8">
        <v>100</v>
      </c>
      <c r="E164" s="8">
        <v>350</v>
      </c>
      <c r="F164" s="13">
        <v>6895</v>
      </c>
      <c r="G164" s="14">
        <f t="shared" si="35"/>
        <v>6688.15</v>
      </c>
      <c r="H164" s="52">
        <f t="shared" si="32"/>
        <v>6550.25</v>
      </c>
      <c r="I164" s="14">
        <f t="shared" si="33"/>
        <v>6412.35</v>
      </c>
      <c r="J164" s="14">
        <f t="shared" si="34"/>
        <v>6205.5</v>
      </c>
    </row>
    <row r="165" spans="1:10" ht="16.5" thickBot="1">
      <c r="A165" s="10">
        <v>100</v>
      </c>
      <c r="B165" s="7">
        <v>25</v>
      </c>
      <c r="C165" s="12" t="s">
        <v>139</v>
      </c>
      <c r="D165" s="8">
        <v>100</v>
      </c>
      <c r="E165" s="8">
        <v>350</v>
      </c>
      <c r="F165" s="13">
        <v>7135</v>
      </c>
      <c r="G165" s="14">
        <f t="shared" si="35"/>
        <v>6920.95</v>
      </c>
      <c r="H165" s="52">
        <f t="shared" si="32"/>
        <v>6778.25</v>
      </c>
      <c r="I165" s="14">
        <f t="shared" si="33"/>
        <v>6635.55</v>
      </c>
      <c r="J165" s="14">
        <f t="shared" si="34"/>
        <v>6421.5</v>
      </c>
    </row>
    <row r="166" spans="1:10" ht="16.5" thickBot="1">
      <c r="A166" s="10">
        <v>125</v>
      </c>
      <c r="B166" s="7">
        <v>16</v>
      </c>
      <c r="C166" s="12" t="s">
        <v>140</v>
      </c>
      <c r="D166" s="8">
        <v>125</v>
      </c>
      <c r="E166" s="8">
        <v>380</v>
      </c>
      <c r="F166" s="13">
        <v>8420</v>
      </c>
      <c r="G166" s="14">
        <f t="shared" si="35"/>
        <v>8167.4</v>
      </c>
      <c r="H166" s="52">
        <f t="shared" si="32"/>
        <v>7999</v>
      </c>
      <c r="I166" s="14">
        <f t="shared" si="33"/>
        <v>7830.6</v>
      </c>
      <c r="J166" s="14">
        <f t="shared" si="34"/>
        <v>7578</v>
      </c>
    </row>
    <row r="167" spans="1:10" ht="16.5" thickBot="1">
      <c r="A167" s="10">
        <v>125</v>
      </c>
      <c r="B167" s="7">
        <v>25</v>
      </c>
      <c r="C167" s="12" t="s">
        <v>141</v>
      </c>
      <c r="D167" s="8">
        <v>125</v>
      </c>
      <c r="E167" s="8">
        <v>380</v>
      </c>
      <c r="F167" s="13">
        <v>8830</v>
      </c>
      <c r="G167" s="14">
        <f t="shared" si="35"/>
        <v>8565.1</v>
      </c>
      <c r="H167" s="52">
        <f t="shared" si="32"/>
        <v>8388.5</v>
      </c>
      <c r="I167" s="14">
        <f t="shared" si="33"/>
        <v>8211.9</v>
      </c>
      <c r="J167" s="14">
        <f t="shared" si="34"/>
        <v>7947</v>
      </c>
    </row>
    <row r="168" spans="1:10" ht="16.5" thickBot="1">
      <c r="A168" s="10">
        <v>150</v>
      </c>
      <c r="B168" s="7">
        <v>16</v>
      </c>
      <c r="C168" s="12" t="s">
        <v>142</v>
      </c>
      <c r="D168" s="8">
        <v>150</v>
      </c>
      <c r="E168" s="8">
        <v>410</v>
      </c>
      <c r="F168" s="13">
        <v>14615</v>
      </c>
      <c r="G168" s="14">
        <f t="shared" si="35"/>
        <v>14176.55</v>
      </c>
      <c r="H168" s="52">
        <f t="shared" si="32"/>
        <v>13884.25</v>
      </c>
      <c r="I168" s="14">
        <f t="shared" si="33"/>
        <v>13591.95</v>
      </c>
      <c r="J168" s="14">
        <f t="shared" si="34"/>
        <v>13153.5</v>
      </c>
    </row>
    <row r="169" spans="1:10" ht="16.5" thickBot="1">
      <c r="A169" s="10">
        <v>150</v>
      </c>
      <c r="B169" s="7">
        <v>25</v>
      </c>
      <c r="C169" s="12" t="s">
        <v>143</v>
      </c>
      <c r="D169" s="8">
        <v>150</v>
      </c>
      <c r="E169" s="8">
        <v>410</v>
      </c>
      <c r="F169" s="13">
        <v>17145</v>
      </c>
      <c r="G169" s="14">
        <f t="shared" si="35"/>
        <v>16630.649999999998</v>
      </c>
      <c r="H169" s="52">
        <f t="shared" si="32"/>
        <v>16287.75</v>
      </c>
      <c r="I169" s="14">
        <f t="shared" si="33"/>
        <v>15944.85</v>
      </c>
      <c r="J169" s="14">
        <f t="shared" si="34"/>
        <v>15430.5</v>
      </c>
    </row>
    <row r="170" spans="1:10">
      <c r="A170" s="15"/>
      <c r="B170" s="2"/>
      <c r="C170" s="2"/>
      <c r="D170" s="2"/>
      <c r="E170" s="2"/>
      <c r="F170" s="2"/>
      <c r="G170" s="22"/>
      <c r="H170" s="54"/>
      <c r="I170" s="22"/>
    </row>
    <row r="171" spans="1:10">
      <c r="A171" s="35" t="s">
        <v>0</v>
      </c>
      <c r="B171" s="35"/>
      <c r="C171" s="35"/>
      <c r="D171" s="2"/>
      <c r="E171" s="2"/>
      <c r="F171" s="2"/>
      <c r="G171" s="22"/>
      <c r="H171" s="54"/>
      <c r="I171" s="22"/>
    </row>
    <row r="172" spans="1:10" ht="15.75" thickBot="1">
      <c r="A172" s="40" t="s">
        <v>144</v>
      </c>
      <c r="B172" s="41"/>
      <c r="C172" s="41"/>
      <c r="D172" s="41"/>
      <c r="E172" s="2"/>
      <c r="F172" s="2"/>
      <c r="G172" s="42" t="s">
        <v>2</v>
      </c>
      <c r="H172" s="42"/>
      <c r="I172" s="42"/>
    </row>
    <row r="173" spans="1:10" ht="26.25" thickBot="1">
      <c r="A173" s="37" t="s">
        <v>3</v>
      </c>
      <c r="B173" s="39" t="s">
        <v>4</v>
      </c>
      <c r="C173" s="39" t="s">
        <v>5</v>
      </c>
      <c r="D173" s="8" t="s">
        <v>6</v>
      </c>
      <c r="E173" s="8" t="s">
        <v>7</v>
      </c>
      <c r="F173" s="39" t="s">
        <v>8</v>
      </c>
      <c r="G173" s="6">
        <v>0.03</v>
      </c>
      <c r="H173" s="50">
        <v>0.05</v>
      </c>
      <c r="I173" s="6">
        <v>7.0000000000000007E-2</v>
      </c>
      <c r="J173" s="23">
        <v>0.1</v>
      </c>
    </row>
    <row r="174" spans="1:10" ht="15.75" thickBot="1">
      <c r="A174" s="38"/>
      <c r="B174" s="39"/>
      <c r="C174" s="39"/>
      <c r="D174" s="8" t="s">
        <v>9</v>
      </c>
      <c r="E174" s="8" t="s">
        <v>10</v>
      </c>
      <c r="F174" s="39"/>
      <c r="G174" s="8" t="s">
        <v>11</v>
      </c>
      <c r="H174" s="51" t="s">
        <v>180</v>
      </c>
      <c r="I174" s="8" t="s">
        <v>179</v>
      </c>
      <c r="J174" s="24" t="s">
        <v>181</v>
      </c>
    </row>
    <row r="175" spans="1:10" ht="16.5" thickBot="1">
      <c r="A175" s="10">
        <v>40</v>
      </c>
      <c r="B175" s="8">
        <v>40</v>
      </c>
      <c r="C175" s="12" t="s">
        <v>74</v>
      </c>
      <c r="D175" s="8">
        <v>40</v>
      </c>
      <c r="E175" s="8">
        <v>270</v>
      </c>
      <c r="F175" s="13">
        <v>1525</v>
      </c>
      <c r="G175" s="14">
        <f>F175*0.97</f>
        <v>1479.25</v>
      </c>
      <c r="H175" s="52">
        <f t="shared" ref="H175:H181" si="36">F175*0.95</f>
        <v>1448.75</v>
      </c>
      <c r="I175" s="14">
        <f t="shared" ref="I175:I181" si="37">F175*0.93</f>
        <v>1418.25</v>
      </c>
      <c r="J175" s="14">
        <f t="shared" ref="J175:J181" si="38">F175*0.9</f>
        <v>1372.5</v>
      </c>
    </row>
    <row r="176" spans="1:10" ht="16.5" thickBot="1">
      <c r="A176" s="10">
        <v>50</v>
      </c>
      <c r="B176" s="8">
        <v>40</v>
      </c>
      <c r="C176" s="12" t="s">
        <v>75</v>
      </c>
      <c r="D176" s="8">
        <v>50</v>
      </c>
      <c r="E176" s="8">
        <v>280</v>
      </c>
      <c r="F176" s="13">
        <v>2035</v>
      </c>
      <c r="G176" s="14">
        <f t="shared" ref="G176:G181" si="39">F176*0.97</f>
        <v>1973.95</v>
      </c>
      <c r="H176" s="52">
        <f t="shared" si="36"/>
        <v>1933.25</v>
      </c>
      <c r="I176" s="14">
        <f t="shared" si="37"/>
        <v>1892.5500000000002</v>
      </c>
      <c r="J176" s="14">
        <f t="shared" si="38"/>
        <v>1831.5</v>
      </c>
    </row>
    <row r="177" spans="1:10" ht="16.5" thickBot="1">
      <c r="A177" s="10">
        <v>65</v>
      </c>
      <c r="B177" s="8">
        <v>25</v>
      </c>
      <c r="C177" s="12" t="s">
        <v>76</v>
      </c>
      <c r="D177" s="8">
        <v>65</v>
      </c>
      <c r="E177" s="8">
        <v>280</v>
      </c>
      <c r="F177" s="13">
        <v>2540</v>
      </c>
      <c r="G177" s="14">
        <f t="shared" si="39"/>
        <v>2463.7999999999997</v>
      </c>
      <c r="H177" s="52">
        <f t="shared" si="36"/>
        <v>2413</v>
      </c>
      <c r="I177" s="14">
        <f t="shared" si="37"/>
        <v>2362.2000000000003</v>
      </c>
      <c r="J177" s="14">
        <f t="shared" si="38"/>
        <v>2286</v>
      </c>
    </row>
    <row r="178" spans="1:10" ht="16.5" thickBot="1">
      <c r="A178" s="10">
        <v>80</v>
      </c>
      <c r="B178" s="8">
        <v>25</v>
      </c>
      <c r="C178" s="12" t="s">
        <v>77</v>
      </c>
      <c r="D178" s="8">
        <v>76</v>
      </c>
      <c r="E178" s="8">
        <v>300</v>
      </c>
      <c r="F178" s="13">
        <v>2805</v>
      </c>
      <c r="G178" s="14">
        <f t="shared" si="39"/>
        <v>2720.85</v>
      </c>
      <c r="H178" s="52">
        <f t="shared" si="36"/>
        <v>2664.75</v>
      </c>
      <c r="I178" s="14">
        <f t="shared" si="37"/>
        <v>2608.65</v>
      </c>
      <c r="J178" s="14">
        <f t="shared" si="38"/>
        <v>2524.5</v>
      </c>
    </row>
    <row r="179" spans="1:10" ht="16.5" thickBot="1">
      <c r="A179" s="10">
        <v>100</v>
      </c>
      <c r="B179" s="8">
        <v>25</v>
      </c>
      <c r="C179" s="12" t="s">
        <v>78</v>
      </c>
      <c r="D179" s="8">
        <v>100</v>
      </c>
      <c r="E179" s="8">
        <v>300</v>
      </c>
      <c r="F179" s="13">
        <v>5965</v>
      </c>
      <c r="G179" s="14">
        <f t="shared" si="39"/>
        <v>5786.05</v>
      </c>
      <c r="H179" s="52">
        <f t="shared" si="36"/>
        <v>5666.75</v>
      </c>
      <c r="I179" s="14">
        <f t="shared" si="37"/>
        <v>5547.4500000000007</v>
      </c>
      <c r="J179" s="14">
        <f t="shared" si="38"/>
        <v>5368.5</v>
      </c>
    </row>
    <row r="180" spans="1:10" ht="16.5" thickBot="1">
      <c r="A180" s="10">
        <v>125</v>
      </c>
      <c r="B180" s="8">
        <v>25</v>
      </c>
      <c r="C180" s="12" t="s">
        <v>79</v>
      </c>
      <c r="D180" s="8">
        <v>125</v>
      </c>
      <c r="E180" s="8">
        <v>360</v>
      </c>
      <c r="F180" s="13">
        <v>7715</v>
      </c>
      <c r="G180" s="14">
        <f t="shared" si="39"/>
        <v>7483.55</v>
      </c>
      <c r="H180" s="52">
        <f t="shared" si="36"/>
        <v>7329.25</v>
      </c>
      <c r="I180" s="14">
        <f t="shared" si="37"/>
        <v>7174.9500000000007</v>
      </c>
      <c r="J180" s="14">
        <f t="shared" si="38"/>
        <v>6943.5</v>
      </c>
    </row>
    <row r="181" spans="1:10" ht="16.5" thickBot="1">
      <c r="A181" s="10">
        <v>150</v>
      </c>
      <c r="B181" s="8">
        <v>25</v>
      </c>
      <c r="C181" s="12" t="s">
        <v>80</v>
      </c>
      <c r="D181" s="8">
        <v>150</v>
      </c>
      <c r="E181" s="8">
        <v>390</v>
      </c>
      <c r="F181" s="13">
        <v>12860</v>
      </c>
      <c r="G181" s="14">
        <f t="shared" si="39"/>
        <v>12474.199999999999</v>
      </c>
      <c r="H181" s="52">
        <f t="shared" si="36"/>
        <v>12217</v>
      </c>
      <c r="I181" s="14">
        <f t="shared" si="37"/>
        <v>11959.800000000001</v>
      </c>
      <c r="J181" s="14">
        <f t="shared" si="38"/>
        <v>11574</v>
      </c>
    </row>
    <row r="182" spans="1:10">
      <c r="A182" s="15"/>
      <c r="B182" s="2"/>
      <c r="C182" s="2"/>
      <c r="D182" s="2"/>
      <c r="E182" s="2"/>
      <c r="F182" s="2"/>
      <c r="G182" s="16"/>
      <c r="H182" s="53"/>
      <c r="I182" s="16"/>
    </row>
    <row r="183" spans="1:10">
      <c r="A183" s="35" t="s">
        <v>0</v>
      </c>
      <c r="B183" s="35"/>
      <c r="C183" s="35"/>
      <c r="D183" s="2"/>
      <c r="E183" s="2"/>
      <c r="F183" s="2"/>
      <c r="G183" s="16"/>
      <c r="H183" s="53"/>
      <c r="I183" s="16"/>
    </row>
    <row r="184" spans="1:10" ht="15.75" thickBot="1">
      <c r="A184" s="25" t="s">
        <v>145</v>
      </c>
      <c r="B184" s="25"/>
      <c r="C184" s="25"/>
      <c r="D184" s="25"/>
      <c r="E184" s="25"/>
      <c r="F184" s="2"/>
      <c r="G184" s="36" t="s">
        <v>2</v>
      </c>
      <c r="H184" s="36"/>
      <c r="I184" s="36"/>
    </row>
    <row r="185" spans="1:10" ht="17.25" customHeight="1" thickBot="1">
      <c r="A185" s="37" t="s">
        <v>3</v>
      </c>
      <c r="B185" s="37" t="s">
        <v>4</v>
      </c>
      <c r="C185" s="39" t="s">
        <v>5</v>
      </c>
      <c r="D185" s="39" t="s">
        <v>146</v>
      </c>
      <c r="E185" s="39" t="s">
        <v>147</v>
      </c>
      <c r="F185" s="39" t="s">
        <v>8</v>
      </c>
      <c r="G185" s="6">
        <v>0.03</v>
      </c>
      <c r="H185" s="50">
        <v>0.05</v>
      </c>
      <c r="I185" s="6">
        <v>7.0000000000000007E-2</v>
      </c>
      <c r="J185" s="6">
        <v>0.1</v>
      </c>
    </row>
    <row r="186" spans="1:10" ht="17.25" customHeight="1" thickBot="1">
      <c r="A186" s="38"/>
      <c r="B186" s="38"/>
      <c r="C186" s="39"/>
      <c r="D186" s="39"/>
      <c r="E186" s="39"/>
      <c r="F186" s="39"/>
      <c r="G186" s="8" t="s">
        <v>11</v>
      </c>
      <c r="H186" s="51" t="s">
        <v>180</v>
      </c>
      <c r="I186" s="8" t="s">
        <v>179</v>
      </c>
      <c r="J186" s="9" t="s">
        <v>181</v>
      </c>
    </row>
    <row r="187" spans="1:10" ht="19.5" customHeight="1" thickBot="1">
      <c r="A187" s="10">
        <v>40</v>
      </c>
      <c r="B187" s="7">
        <v>40</v>
      </c>
      <c r="C187" s="26" t="s">
        <v>148</v>
      </c>
      <c r="D187" s="8">
        <v>32</v>
      </c>
      <c r="E187" s="8">
        <v>165</v>
      </c>
      <c r="F187" s="13">
        <v>1945</v>
      </c>
      <c r="G187" s="14">
        <f>F187*0.97</f>
        <v>1886.6499999999999</v>
      </c>
      <c r="H187" s="52">
        <f t="shared" ref="H187:H205" si="40">F187*0.95</f>
        <v>1847.75</v>
      </c>
      <c r="I187" s="14">
        <f t="shared" ref="I187:I205" si="41">F187*0.93</f>
        <v>1808.8500000000001</v>
      </c>
      <c r="J187" s="14">
        <f t="shared" ref="J187:J205" si="42">F187*0.9</f>
        <v>1750.5</v>
      </c>
    </row>
    <row r="188" spans="1:10" ht="16.5" thickBot="1">
      <c r="A188" s="10">
        <v>50</v>
      </c>
      <c r="B188" s="7">
        <v>40</v>
      </c>
      <c r="C188" s="26" t="s">
        <v>149</v>
      </c>
      <c r="D188" s="8">
        <v>40</v>
      </c>
      <c r="E188" s="8">
        <v>180</v>
      </c>
      <c r="F188" s="13">
        <v>2150</v>
      </c>
      <c r="G188" s="14">
        <f t="shared" ref="G188:G205" si="43">F188*0.97</f>
        <v>2085.5</v>
      </c>
      <c r="H188" s="52">
        <f t="shared" si="40"/>
        <v>2042.5</v>
      </c>
      <c r="I188" s="14">
        <f t="shared" si="41"/>
        <v>1999.5</v>
      </c>
      <c r="J188" s="14">
        <f t="shared" si="42"/>
        <v>1935</v>
      </c>
    </row>
    <row r="189" spans="1:10" ht="16.5" thickBot="1">
      <c r="A189" s="10">
        <v>65</v>
      </c>
      <c r="B189" s="7">
        <v>16</v>
      </c>
      <c r="C189" s="26" t="s">
        <v>150</v>
      </c>
      <c r="D189" s="8">
        <v>50</v>
      </c>
      <c r="E189" s="8">
        <v>200</v>
      </c>
      <c r="F189" s="13">
        <v>2645</v>
      </c>
      <c r="G189" s="14">
        <f t="shared" si="43"/>
        <v>2565.65</v>
      </c>
      <c r="H189" s="52">
        <f t="shared" si="40"/>
        <v>2512.75</v>
      </c>
      <c r="I189" s="14">
        <f t="shared" si="41"/>
        <v>2459.85</v>
      </c>
      <c r="J189" s="14">
        <f t="shared" si="42"/>
        <v>2380.5</v>
      </c>
    </row>
    <row r="190" spans="1:10" ht="16.5" thickBot="1">
      <c r="A190" s="10">
        <v>65</v>
      </c>
      <c r="B190" s="7">
        <v>25</v>
      </c>
      <c r="C190" s="26" t="s">
        <v>151</v>
      </c>
      <c r="D190" s="8">
        <v>50</v>
      </c>
      <c r="E190" s="8">
        <v>200</v>
      </c>
      <c r="F190" s="13">
        <v>2860</v>
      </c>
      <c r="G190" s="14">
        <f t="shared" si="43"/>
        <v>2774.2</v>
      </c>
      <c r="H190" s="52">
        <f t="shared" si="40"/>
        <v>2717</v>
      </c>
      <c r="I190" s="14">
        <f t="shared" si="41"/>
        <v>2659.8</v>
      </c>
      <c r="J190" s="14">
        <f t="shared" si="42"/>
        <v>2574</v>
      </c>
    </row>
    <row r="191" spans="1:10" ht="16.5" thickBot="1">
      <c r="A191" s="10">
        <v>80</v>
      </c>
      <c r="B191" s="7">
        <v>16</v>
      </c>
      <c r="C191" s="26" t="s">
        <v>152</v>
      </c>
      <c r="D191" s="8">
        <v>65</v>
      </c>
      <c r="E191" s="8">
        <v>210</v>
      </c>
      <c r="F191" s="13">
        <v>3245</v>
      </c>
      <c r="G191" s="14">
        <f t="shared" si="43"/>
        <v>3147.65</v>
      </c>
      <c r="H191" s="52">
        <f t="shared" si="40"/>
        <v>3082.75</v>
      </c>
      <c r="I191" s="14">
        <f t="shared" si="41"/>
        <v>3017.8500000000004</v>
      </c>
      <c r="J191" s="14">
        <f t="shared" si="42"/>
        <v>2920.5</v>
      </c>
    </row>
    <row r="192" spans="1:10" ht="16.5" thickBot="1">
      <c r="A192" s="10">
        <v>80</v>
      </c>
      <c r="B192" s="7">
        <v>25</v>
      </c>
      <c r="C192" s="26" t="s">
        <v>153</v>
      </c>
      <c r="D192" s="8">
        <v>65</v>
      </c>
      <c r="E192" s="8">
        <v>210</v>
      </c>
      <c r="F192" s="13">
        <v>3370</v>
      </c>
      <c r="G192" s="14">
        <f t="shared" si="43"/>
        <v>3268.9</v>
      </c>
      <c r="H192" s="52">
        <f t="shared" si="40"/>
        <v>3201.5</v>
      </c>
      <c r="I192" s="14">
        <f t="shared" si="41"/>
        <v>3134.1000000000004</v>
      </c>
      <c r="J192" s="14">
        <f t="shared" si="42"/>
        <v>3033</v>
      </c>
    </row>
    <row r="193" spans="1:10" ht="16.5" thickBot="1">
      <c r="A193" s="10">
        <v>100</v>
      </c>
      <c r="B193" s="7">
        <v>16</v>
      </c>
      <c r="C193" s="26" t="s">
        <v>154</v>
      </c>
      <c r="D193" s="8">
        <v>76</v>
      </c>
      <c r="E193" s="8">
        <v>230</v>
      </c>
      <c r="F193" s="13">
        <v>3810</v>
      </c>
      <c r="G193" s="14">
        <f t="shared" si="43"/>
        <v>3695.7</v>
      </c>
      <c r="H193" s="52">
        <f t="shared" si="40"/>
        <v>3619.5</v>
      </c>
      <c r="I193" s="14">
        <f t="shared" si="41"/>
        <v>3543.3</v>
      </c>
      <c r="J193" s="14">
        <f t="shared" si="42"/>
        <v>3429</v>
      </c>
    </row>
    <row r="194" spans="1:10" ht="16.5" thickBot="1">
      <c r="A194" s="10">
        <v>100</v>
      </c>
      <c r="B194" s="7">
        <v>25</v>
      </c>
      <c r="C194" s="26" t="s">
        <v>155</v>
      </c>
      <c r="D194" s="8">
        <v>76</v>
      </c>
      <c r="E194" s="8">
        <v>230</v>
      </c>
      <c r="F194" s="13">
        <v>4065</v>
      </c>
      <c r="G194" s="14">
        <f t="shared" si="43"/>
        <v>3943.0499999999997</v>
      </c>
      <c r="H194" s="52">
        <f t="shared" si="40"/>
        <v>3861.75</v>
      </c>
      <c r="I194" s="14">
        <f t="shared" si="41"/>
        <v>3780.4500000000003</v>
      </c>
      <c r="J194" s="14">
        <f t="shared" si="42"/>
        <v>3658.5</v>
      </c>
    </row>
    <row r="195" spans="1:10" ht="16.5" thickBot="1">
      <c r="A195" s="10">
        <v>125</v>
      </c>
      <c r="B195" s="7">
        <v>16</v>
      </c>
      <c r="C195" s="26" t="s">
        <v>156</v>
      </c>
      <c r="D195" s="8">
        <v>100</v>
      </c>
      <c r="E195" s="8">
        <v>350</v>
      </c>
      <c r="F195" s="13">
        <v>7625</v>
      </c>
      <c r="G195" s="14">
        <f t="shared" si="43"/>
        <v>7396.25</v>
      </c>
      <c r="H195" s="52">
        <f t="shared" si="40"/>
        <v>7243.75</v>
      </c>
      <c r="I195" s="14">
        <f t="shared" si="41"/>
        <v>7091.25</v>
      </c>
      <c r="J195" s="14">
        <f t="shared" si="42"/>
        <v>6862.5</v>
      </c>
    </row>
    <row r="196" spans="1:10" ht="16.5" thickBot="1">
      <c r="A196" s="10">
        <v>125</v>
      </c>
      <c r="B196" s="7">
        <v>25</v>
      </c>
      <c r="C196" s="26" t="s">
        <v>157</v>
      </c>
      <c r="D196" s="8">
        <v>100</v>
      </c>
      <c r="E196" s="8">
        <v>350</v>
      </c>
      <c r="F196" s="13">
        <v>8130</v>
      </c>
      <c r="G196" s="14">
        <f t="shared" si="43"/>
        <v>7886.0999999999995</v>
      </c>
      <c r="H196" s="52">
        <f t="shared" si="40"/>
        <v>7723.5</v>
      </c>
      <c r="I196" s="14">
        <f t="shared" si="41"/>
        <v>7560.9000000000005</v>
      </c>
      <c r="J196" s="14">
        <f t="shared" si="42"/>
        <v>7317</v>
      </c>
    </row>
    <row r="197" spans="1:10" ht="16.5" thickBot="1">
      <c r="A197" s="10">
        <v>150</v>
      </c>
      <c r="B197" s="7">
        <v>16</v>
      </c>
      <c r="C197" s="26" t="s">
        <v>158</v>
      </c>
      <c r="D197" s="8">
        <v>125</v>
      </c>
      <c r="E197" s="8">
        <v>380</v>
      </c>
      <c r="F197" s="13">
        <v>9150</v>
      </c>
      <c r="G197" s="14">
        <f t="shared" si="43"/>
        <v>8875.5</v>
      </c>
      <c r="H197" s="52">
        <f t="shared" si="40"/>
        <v>8692.5</v>
      </c>
      <c r="I197" s="14">
        <f t="shared" si="41"/>
        <v>8509.5</v>
      </c>
      <c r="J197" s="14">
        <f t="shared" si="42"/>
        <v>8235</v>
      </c>
    </row>
    <row r="198" spans="1:10" ht="16.5" thickBot="1">
      <c r="A198" s="10">
        <v>150</v>
      </c>
      <c r="B198" s="7">
        <v>25</v>
      </c>
      <c r="C198" s="26" t="s">
        <v>159</v>
      </c>
      <c r="D198" s="8">
        <v>125</v>
      </c>
      <c r="E198" s="8">
        <v>380</v>
      </c>
      <c r="F198" s="13">
        <v>9910</v>
      </c>
      <c r="G198" s="14">
        <f t="shared" si="43"/>
        <v>9612.6999999999989</v>
      </c>
      <c r="H198" s="52">
        <f t="shared" si="40"/>
        <v>9414.5</v>
      </c>
      <c r="I198" s="14">
        <f t="shared" si="41"/>
        <v>9216.3000000000011</v>
      </c>
      <c r="J198" s="14">
        <f t="shared" si="42"/>
        <v>8919</v>
      </c>
    </row>
    <row r="199" spans="1:10" ht="16.5" thickBot="1">
      <c r="A199" s="10">
        <v>200</v>
      </c>
      <c r="B199" s="7">
        <v>16</v>
      </c>
      <c r="C199" s="26" t="s">
        <v>160</v>
      </c>
      <c r="D199" s="8">
        <v>150</v>
      </c>
      <c r="E199" s="8">
        <v>450</v>
      </c>
      <c r="F199" s="13">
        <v>17915</v>
      </c>
      <c r="G199" s="14">
        <f t="shared" si="43"/>
        <v>17377.55</v>
      </c>
      <c r="H199" s="52">
        <f t="shared" si="40"/>
        <v>17019.25</v>
      </c>
      <c r="I199" s="14">
        <f t="shared" si="41"/>
        <v>16660.95</v>
      </c>
      <c r="J199" s="14">
        <f t="shared" si="42"/>
        <v>16123.5</v>
      </c>
    </row>
    <row r="200" spans="1:10" ht="16.5" thickBot="1">
      <c r="A200" s="10">
        <v>200</v>
      </c>
      <c r="B200" s="7">
        <v>25</v>
      </c>
      <c r="C200" s="26" t="s">
        <v>161</v>
      </c>
      <c r="D200" s="8">
        <v>150</v>
      </c>
      <c r="E200" s="8">
        <v>450</v>
      </c>
      <c r="F200" s="13">
        <v>20270</v>
      </c>
      <c r="G200" s="14">
        <f t="shared" si="43"/>
        <v>19661.899999999998</v>
      </c>
      <c r="H200" s="52">
        <f t="shared" si="40"/>
        <v>19256.5</v>
      </c>
      <c r="I200" s="14">
        <f t="shared" si="41"/>
        <v>18851.100000000002</v>
      </c>
      <c r="J200" s="14">
        <f t="shared" si="42"/>
        <v>18243</v>
      </c>
    </row>
    <row r="201" spans="1:10" ht="16.5" thickBot="1">
      <c r="A201" s="10">
        <v>200</v>
      </c>
      <c r="B201" s="7">
        <v>16</v>
      </c>
      <c r="C201" s="26" t="s">
        <v>162</v>
      </c>
      <c r="D201" s="8">
        <v>180</v>
      </c>
      <c r="E201" s="8">
        <v>530</v>
      </c>
      <c r="F201" s="13">
        <v>25285</v>
      </c>
      <c r="G201" s="14">
        <f t="shared" si="43"/>
        <v>24526.45</v>
      </c>
      <c r="H201" s="52">
        <f t="shared" si="40"/>
        <v>24020.75</v>
      </c>
      <c r="I201" s="14">
        <f t="shared" si="41"/>
        <v>23515.050000000003</v>
      </c>
      <c r="J201" s="14">
        <f t="shared" si="42"/>
        <v>22756.5</v>
      </c>
    </row>
    <row r="202" spans="1:10" ht="16.5" thickBot="1">
      <c r="A202" s="10">
        <v>200</v>
      </c>
      <c r="B202" s="7">
        <v>25</v>
      </c>
      <c r="C202" s="26" t="s">
        <v>163</v>
      </c>
      <c r="D202" s="8">
        <v>180</v>
      </c>
      <c r="E202" s="8">
        <v>530</v>
      </c>
      <c r="F202" s="13">
        <v>28350</v>
      </c>
      <c r="G202" s="14">
        <f t="shared" si="43"/>
        <v>27499.5</v>
      </c>
      <c r="H202" s="52">
        <f t="shared" si="40"/>
        <v>26932.5</v>
      </c>
      <c r="I202" s="14">
        <f t="shared" si="41"/>
        <v>26365.5</v>
      </c>
      <c r="J202" s="14">
        <f t="shared" si="42"/>
        <v>25515</v>
      </c>
    </row>
    <row r="203" spans="1:10" ht="16.5" thickBot="1">
      <c r="A203" s="10">
        <v>250</v>
      </c>
      <c r="B203" s="7">
        <v>16</v>
      </c>
      <c r="C203" s="26" t="s">
        <v>164</v>
      </c>
      <c r="D203" s="8">
        <v>180</v>
      </c>
      <c r="E203" s="8">
        <v>530</v>
      </c>
      <c r="F203" s="13">
        <v>27830</v>
      </c>
      <c r="G203" s="14">
        <f t="shared" si="43"/>
        <v>26995.1</v>
      </c>
      <c r="H203" s="52">
        <f t="shared" si="40"/>
        <v>26438.5</v>
      </c>
      <c r="I203" s="14">
        <f t="shared" si="41"/>
        <v>25881.9</v>
      </c>
      <c r="J203" s="14">
        <f t="shared" si="42"/>
        <v>25047</v>
      </c>
    </row>
    <row r="204" spans="1:10" ht="16.5" thickBot="1">
      <c r="A204" s="10">
        <v>250</v>
      </c>
      <c r="B204" s="7">
        <v>25</v>
      </c>
      <c r="C204" s="26" t="s">
        <v>165</v>
      </c>
      <c r="D204" s="8">
        <v>180</v>
      </c>
      <c r="E204" s="8">
        <v>530</v>
      </c>
      <c r="F204" s="13">
        <v>30495</v>
      </c>
      <c r="G204" s="14">
        <f t="shared" si="43"/>
        <v>29580.149999999998</v>
      </c>
      <c r="H204" s="52">
        <f t="shared" si="40"/>
        <v>28970.25</v>
      </c>
      <c r="I204" s="14">
        <f t="shared" si="41"/>
        <v>28360.350000000002</v>
      </c>
      <c r="J204" s="14">
        <f t="shared" si="42"/>
        <v>27445.5</v>
      </c>
    </row>
    <row r="205" spans="1:10" ht="16.5" thickBot="1">
      <c r="A205" s="10">
        <v>300</v>
      </c>
      <c r="B205" s="7">
        <v>16</v>
      </c>
      <c r="C205" s="26" t="s">
        <v>166</v>
      </c>
      <c r="D205" s="8">
        <v>250</v>
      </c>
      <c r="E205" s="8">
        <v>750</v>
      </c>
      <c r="F205" s="13">
        <v>78670</v>
      </c>
      <c r="G205" s="14">
        <f t="shared" si="43"/>
        <v>76309.899999999994</v>
      </c>
      <c r="H205" s="52">
        <f t="shared" si="40"/>
        <v>74736.5</v>
      </c>
      <c r="I205" s="14">
        <f t="shared" si="41"/>
        <v>73163.100000000006</v>
      </c>
      <c r="J205" s="14">
        <f t="shared" si="42"/>
        <v>70803</v>
      </c>
    </row>
    <row r="206" spans="1:10">
      <c r="A206" s="15"/>
      <c r="B206" s="2"/>
      <c r="C206" s="2"/>
      <c r="D206" s="2"/>
      <c r="E206" s="2"/>
      <c r="F206" s="2"/>
      <c r="G206" s="16"/>
      <c r="H206" s="53"/>
      <c r="I206" s="16"/>
    </row>
    <row r="207" spans="1:10">
      <c r="A207" s="35" t="s">
        <v>0</v>
      </c>
      <c r="B207" s="35"/>
      <c r="C207" s="35"/>
      <c r="D207" s="2"/>
      <c r="E207" s="2"/>
      <c r="F207" s="2"/>
      <c r="G207" s="16"/>
      <c r="H207" s="53"/>
      <c r="I207" s="16"/>
    </row>
    <row r="208" spans="1:10" ht="15.75" thickBot="1">
      <c r="A208" s="25" t="s">
        <v>167</v>
      </c>
      <c r="B208" s="25"/>
      <c r="C208" s="25"/>
      <c r="D208" s="25"/>
      <c r="E208" s="2"/>
      <c r="F208" s="2"/>
      <c r="G208" s="36" t="s">
        <v>2</v>
      </c>
      <c r="H208" s="36"/>
      <c r="I208" s="36"/>
    </row>
    <row r="209" spans="1:10" ht="26.25" thickBot="1">
      <c r="A209" s="37" t="s">
        <v>3</v>
      </c>
      <c r="B209" s="37" t="s">
        <v>4</v>
      </c>
      <c r="C209" s="39" t="s">
        <v>5</v>
      </c>
      <c r="D209" s="8" t="s">
        <v>6</v>
      </c>
      <c r="E209" s="8" t="s">
        <v>7</v>
      </c>
      <c r="F209" s="39" t="s">
        <v>8</v>
      </c>
      <c r="G209" s="6">
        <v>0.03</v>
      </c>
      <c r="H209" s="50">
        <v>0.05</v>
      </c>
      <c r="I209" s="6">
        <v>7.0000000000000007E-2</v>
      </c>
      <c r="J209" s="6">
        <v>0.1</v>
      </c>
    </row>
    <row r="210" spans="1:10" ht="15.75" thickBot="1">
      <c r="A210" s="38"/>
      <c r="B210" s="38"/>
      <c r="C210" s="39"/>
      <c r="D210" s="8" t="s">
        <v>9</v>
      </c>
      <c r="E210" s="8" t="s">
        <v>10</v>
      </c>
      <c r="F210" s="39"/>
      <c r="G210" s="8" t="s">
        <v>11</v>
      </c>
      <c r="H210" s="51" t="s">
        <v>180</v>
      </c>
      <c r="I210" s="8" t="s">
        <v>179</v>
      </c>
      <c r="J210" s="9" t="s">
        <v>181</v>
      </c>
    </row>
    <row r="211" spans="1:10" ht="16.5" thickBot="1">
      <c r="A211" s="10">
        <v>40</v>
      </c>
      <c r="B211" s="7">
        <v>40</v>
      </c>
      <c r="C211" s="26" t="s">
        <v>168</v>
      </c>
      <c r="D211" s="8">
        <v>32</v>
      </c>
      <c r="E211" s="8">
        <v>250</v>
      </c>
      <c r="F211" s="13">
        <v>1400</v>
      </c>
      <c r="G211" s="14">
        <f>F211*0.97</f>
        <v>1358</v>
      </c>
      <c r="H211" s="52">
        <f t="shared" ref="H211:H221" si="44">F211*0.95</f>
        <v>1330</v>
      </c>
      <c r="I211" s="14">
        <f t="shared" ref="I211:I221" si="45">F211*0.93</f>
        <v>1302</v>
      </c>
      <c r="J211" s="14">
        <f t="shared" ref="J211:J221" si="46">F211*0.9</f>
        <v>1260</v>
      </c>
    </row>
    <row r="212" spans="1:10" ht="16.5" thickBot="1">
      <c r="A212" s="10">
        <v>50</v>
      </c>
      <c r="B212" s="7">
        <v>40</v>
      </c>
      <c r="C212" s="26" t="s">
        <v>169</v>
      </c>
      <c r="D212" s="8">
        <v>40</v>
      </c>
      <c r="E212" s="8">
        <v>270</v>
      </c>
      <c r="F212" s="13">
        <v>1525</v>
      </c>
      <c r="G212" s="14">
        <f t="shared" ref="G212:G221" si="47">F212*0.97</f>
        <v>1479.25</v>
      </c>
      <c r="H212" s="52">
        <f t="shared" si="44"/>
        <v>1448.75</v>
      </c>
      <c r="I212" s="14">
        <f t="shared" si="45"/>
        <v>1418.25</v>
      </c>
      <c r="J212" s="14">
        <f t="shared" si="46"/>
        <v>1372.5</v>
      </c>
    </row>
    <row r="213" spans="1:10" ht="16.5" thickBot="1">
      <c r="A213" s="10">
        <v>65</v>
      </c>
      <c r="B213" s="7">
        <v>25</v>
      </c>
      <c r="C213" s="26" t="s">
        <v>170</v>
      </c>
      <c r="D213" s="8">
        <v>50</v>
      </c>
      <c r="E213" s="8">
        <v>280</v>
      </c>
      <c r="F213" s="13">
        <v>2095</v>
      </c>
      <c r="G213" s="14">
        <f t="shared" si="47"/>
        <v>2032.1499999999999</v>
      </c>
      <c r="H213" s="52">
        <f t="shared" si="44"/>
        <v>1990.25</v>
      </c>
      <c r="I213" s="14">
        <f t="shared" si="45"/>
        <v>1948.3500000000001</v>
      </c>
      <c r="J213" s="14">
        <f t="shared" si="46"/>
        <v>1885.5</v>
      </c>
    </row>
    <row r="214" spans="1:10" ht="16.5" thickBot="1">
      <c r="A214" s="10">
        <v>80</v>
      </c>
      <c r="B214" s="7">
        <v>25</v>
      </c>
      <c r="C214" s="26" t="s">
        <v>171</v>
      </c>
      <c r="D214" s="8">
        <v>65</v>
      </c>
      <c r="E214" s="8">
        <v>280</v>
      </c>
      <c r="F214" s="13">
        <v>2605</v>
      </c>
      <c r="G214" s="14">
        <f t="shared" si="47"/>
        <v>2526.85</v>
      </c>
      <c r="H214" s="52">
        <f t="shared" si="44"/>
        <v>2474.75</v>
      </c>
      <c r="I214" s="14">
        <f t="shared" si="45"/>
        <v>2422.65</v>
      </c>
      <c r="J214" s="14">
        <f t="shared" si="46"/>
        <v>2344.5</v>
      </c>
    </row>
    <row r="215" spans="1:10" ht="16.5" thickBot="1">
      <c r="A215" s="10">
        <v>100</v>
      </c>
      <c r="B215" s="7">
        <v>25</v>
      </c>
      <c r="C215" s="26" t="s">
        <v>172</v>
      </c>
      <c r="D215" s="8">
        <v>76</v>
      </c>
      <c r="E215" s="8">
        <v>300</v>
      </c>
      <c r="F215" s="13">
        <v>3050</v>
      </c>
      <c r="G215" s="14">
        <f t="shared" si="47"/>
        <v>2958.5</v>
      </c>
      <c r="H215" s="52">
        <f t="shared" si="44"/>
        <v>2897.5</v>
      </c>
      <c r="I215" s="14">
        <f t="shared" si="45"/>
        <v>2836.5</v>
      </c>
      <c r="J215" s="14">
        <f t="shared" si="46"/>
        <v>2745</v>
      </c>
    </row>
    <row r="216" spans="1:10" ht="16.5" thickBot="1">
      <c r="A216" s="10">
        <v>125</v>
      </c>
      <c r="B216" s="7">
        <v>25</v>
      </c>
      <c r="C216" s="26" t="s">
        <v>173</v>
      </c>
      <c r="D216" s="8">
        <v>100</v>
      </c>
      <c r="E216" s="8">
        <v>330</v>
      </c>
      <c r="F216" s="13">
        <v>6480</v>
      </c>
      <c r="G216" s="14">
        <f t="shared" si="47"/>
        <v>6285.5999999999995</v>
      </c>
      <c r="H216" s="52">
        <f t="shared" si="44"/>
        <v>6156</v>
      </c>
      <c r="I216" s="14">
        <f t="shared" si="45"/>
        <v>6026.4000000000005</v>
      </c>
      <c r="J216" s="14">
        <f t="shared" si="46"/>
        <v>5832</v>
      </c>
    </row>
    <row r="217" spans="1:10" ht="16.5" thickBot="1">
      <c r="A217" s="10">
        <v>150</v>
      </c>
      <c r="B217" s="7">
        <v>25</v>
      </c>
      <c r="C217" s="26" t="s">
        <v>174</v>
      </c>
      <c r="D217" s="8">
        <v>125</v>
      </c>
      <c r="E217" s="8">
        <v>360</v>
      </c>
      <c r="F217" s="13">
        <v>7500</v>
      </c>
      <c r="G217" s="14">
        <f t="shared" si="47"/>
        <v>7275</v>
      </c>
      <c r="H217" s="52">
        <f t="shared" si="44"/>
        <v>7125</v>
      </c>
      <c r="I217" s="14">
        <f t="shared" si="45"/>
        <v>6975</v>
      </c>
      <c r="J217" s="14">
        <f t="shared" si="46"/>
        <v>6750</v>
      </c>
    </row>
    <row r="218" spans="1:10" ht="16.5" thickBot="1">
      <c r="A218" s="10">
        <v>200</v>
      </c>
      <c r="B218" s="7">
        <v>25</v>
      </c>
      <c r="C218" s="26" t="s">
        <v>175</v>
      </c>
      <c r="D218" s="8">
        <v>150</v>
      </c>
      <c r="E218" s="8">
        <v>430</v>
      </c>
      <c r="F218" s="13">
        <v>15250</v>
      </c>
      <c r="G218" s="14">
        <f t="shared" si="47"/>
        <v>14792.5</v>
      </c>
      <c r="H218" s="52">
        <f t="shared" si="44"/>
        <v>14487.5</v>
      </c>
      <c r="I218" s="14">
        <f t="shared" si="45"/>
        <v>14182.5</v>
      </c>
      <c r="J218" s="14">
        <f t="shared" si="46"/>
        <v>13725</v>
      </c>
    </row>
    <row r="219" spans="1:10" ht="16.5" thickBot="1">
      <c r="A219" s="10">
        <v>200</v>
      </c>
      <c r="B219" s="7">
        <v>25</v>
      </c>
      <c r="C219" s="26" t="s">
        <v>176</v>
      </c>
      <c r="D219" s="8">
        <v>180</v>
      </c>
      <c r="E219" s="8">
        <v>510</v>
      </c>
      <c r="F219" s="13">
        <v>22745</v>
      </c>
      <c r="G219" s="14">
        <f t="shared" si="47"/>
        <v>22062.649999999998</v>
      </c>
      <c r="H219" s="52">
        <f t="shared" si="44"/>
        <v>21607.75</v>
      </c>
      <c r="I219" s="14">
        <f t="shared" si="45"/>
        <v>21152.850000000002</v>
      </c>
      <c r="J219" s="14">
        <f t="shared" si="46"/>
        <v>20470.5</v>
      </c>
    </row>
    <row r="220" spans="1:10" ht="16.5" thickBot="1">
      <c r="A220" s="10">
        <v>250</v>
      </c>
      <c r="B220" s="7">
        <v>25</v>
      </c>
      <c r="C220" s="26" t="s">
        <v>177</v>
      </c>
      <c r="D220" s="8">
        <v>200</v>
      </c>
      <c r="E220" s="8">
        <v>510</v>
      </c>
      <c r="F220" s="13">
        <v>24270</v>
      </c>
      <c r="G220" s="14">
        <f t="shared" si="47"/>
        <v>23541.899999999998</v>
      </c>
      <c r="H220" s="52">
        <f t="shared" si="44"/>
        <v>23056.5</v>
      </c>
      <c r="I220" s="14">
        <f t="shared" si="45"/>
        <v>22571.100000000002</v>
      </c>
      <c r="J220" s="14">
        <f t="shared" si="46"/>
        <v>21843</v>
      </c>
    </row>
    <row r="221" spans="1:10" ht="16.5" thickBot="1">
      <c r="A221" s="10">
        <v>300</v>
      </c>
      <c r="B221" s="7">
        <v>16</v>
      </c>
      <c r="C221" s="26" t="s">
        <v>178</v>
      </c>
      <c r="D221" s="8">
        <v>250</v>
      </c>
      <c r="E221" s="8">
        <v>730</v>
      </c>
      <c r="F221" s="13">
        <v>65110</v>
      </c>
      <c r="G221" s="14">
        <f t="shared" si="47"/>
        <v>63156.7</v>
      </c>
      <c r="H221" s="52">
        <f t="shared" si="44"/>
        <v>61854.5</v>
      </c>
      <c r="I221" s="14">
        <f t="shared" si="45"/>
        <v>60552.3</v>
      </c>
      <c r="J221" s="14">
        <f t="shared" si="46"/>
        <v>58599</v>
      </c>
    </row>
  </sheetData>
  <mergeCells count="83">
    <mergeCell ref="A1:C1"/>
    <mergeCell ref="A2:D2"/>
    <mergeCell ref="G2:I2"/>
    <mergeCell ref="A3:A4"/>
    <mergeCell ref="B3:B4"/>
    <mergeCell ref="C3:C4"/>
    <mergeCell ref="F3:F4"/>
    <mergeCell ref="A29:C29"/>
    <mergeCell ref="A30:D30"/>
    <mergeCell ref="G30:I30"/>
    <mergeCell ref="A31:A32"/>
    <mergeCell ref="B31:B32"/>
    <mergeCell ref="C31:C32"/>
    <mergeCell ref="F31:F32"/>
    <mergeCell ref="A49:C49"/>
    <mergeCell ref="A50:C50"/>
    <mergeCell ref="G50:I50"/>
    <mergeCell ref="A51:A52"/>
    <mergeCell ref="B51:B52"/>
    <mergeCell ref="C51:C52"/>
    <mergeCell ref="F51:F52"/>
    <mergeCell ref="A62:C62"/>
    <mergeCell ref="G63:I63"/>
    <mergeCell ref="A64:A65"/>
    <mergeCell ref="B64:B65"/>
    <mergeCell ref="C64:C65"/>
    <mergeCell ref="F64:F65"/>
    <mergeCell ref="A80:C80"/>
    <mergeCell ref="A81:D81"/>
    <mergeCell ref="G81:I81"/>
    <mergeCell ref="A82:A83"/>
    <mergeCell ref="B82:B83"/>
    <mergeCell ref="C82:C83"/>
    <mergeCell ref="F82:F83"/>
    <mergeCell ref="A93:C93"/>
    <mergeCell ref="A94:D94"/>
    <mergeCell ref="G94:I94"/>
    <mergeCell ref="A95:A96"/>
    <mergeCell ref="B95:B96"/>
    <mergeCell ref="C95:C96"/>
    <mergeCell ref="F95:F96"/>
    <mergeCell ref="A121:C121"/>
    <mergeCell ref="A122:D122"/>
    <mergeCell ref="G122:I122"/>
    <mergeCell ref="A123:A124"/>
    <mergeCell ref="B123:B124"/>
    <mergeCell ref="C123:C124"/>
    <mergeCell ref="F123:F124"/>
    <mergeCell ref="A141:D141"/>
    <mergeCell ref="A142:D142"/>
    <mergeCell ref="G142:I142"/>
    <mergeCell ref="A143:A144"/>
    <mergeCell ref="B143:B144"/>
    <mergeCell ref="C143:C144"/>
    <mergeCell ref="F143:F144"/>
    <mergeCell ref="A154:D154"/>
    <mergeCell ref="A155:D155"/>
    <mergeCell ref="G155:I155"/>
    <mergeCell ref="A156:A157"/>
    <mergeCell ref="B156:B157"/>
    <mergeCell ref="C156:C157"/>
    <mergeCell ref="F156:F157"/>
    <mergeCell ref="A171:C171"/>
    <mergeCell ref="A172:D172"/>
    <mergeCell ref="G172:I172"/>
    <mergeCell ref="A173:A174"/>
    <mergeCell ref="B173:B174"/>
    <mergeCell ref="C173:C174"/>
    <mergeCell ref="F173:F174"/>
    <mergeCell ref="A183:C183"/>
    <mergeCell ref="G184:I184"/>
    <mergeCell ref="A185:A186"/>
    <mergeCell ref="B185:B186"/>
    <mergeCell ref="C185:C186"/>
    <mergeCell ref="D185:D186"/>
    <mergeCell ref="E185:E186"/>
    <mergeCell ref="F185:F186"/>
    <mergeCell ref="A207:C207"/>
    <mergeCell ref="G208:I208"/>
    <mergeCell ref="A209:A210"/>
    <mergeCell ref="B209:B210"/>
    <mergeCell ref="C209:C210"/>
    <mergeCell ref="F209:F210"/>
  </mergeCells>
  <pageMargins left="0.7" right="0.7" top="0.75" bottom="0.75" header="0.3" footer="0.3"/>
  <pageSetup paperSize="9" scale="72" orientation="portrait" r:id="rId1"/>
  <rowBreaks count="3" manualBreakCount="3">
    <brk id="61" max="16383" man="1"/>
    <brk id="120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Администротор</cp:lastModifiedBy>
  <cp:lastPrinted>2012-05-23T07:29:59Z</cp:lastPrinted>
  <dcterms:created xsi:type="dcterms:W3CDTF">2011-12-28T04:34:15Z</dcterms:created>
  <dcterms:modified xsi:type="dcterms:W3CDTF">2013-02-06T12:41:42Z</dcterms:modified>
</cp:coreProperties>
</file>