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<sst xmlns="http://schemas.openxmlformats.org/spreadsheetml/2006/main" count="59" uniqueCount="42">
  <si>
    <t>Гибкая связь ГССП-4</t>
  </si>
  <si>
    <t>ПРАЙС ЛИСТ</t>
  </si>
  <si>
    <t>наименование товара</t>
  </si>
  <si>
    <t>описание материала и его применение</t>
  </si>
  <si>
    <t>ед.изм.</t>
  </si>
  <si>
    <t>композитная стеклопластиковая арматура</t>
  </si>
  <si>
    <t>м.п.</t>
  </si>
  <si>
    <t>Арматура из композитных материалов – продукт новых технологий, технические характеристики которого позволяют с успехом применять его в качестве альтернативы традиционной стальной арматуре при строительстве фундаментов, морских и портовых сооружений, армировании бетонных емкостей, а также при организации дорожного полотна и настилов автодорожных мостов.</t>
  </si>
  <si>
    <t>33см</t>
  </si>
  <si>
    <t>шт</t>
  </si>
  <si>
    <t>www.arm37.ru</t>
  </si>
  <si>
    <t>sale@dsp37.ru</t>
  </si>
  <si>
    <t>внешний вид</t>
  </si>
  <si>
    <t>диаметр, толщина мм</t>
  </si>
  <si>
    <t xml:space="preserve">Стекломагниевый лист может применяться как для наружной, так и для внутренней облицовке зданий.Стекломагнезитовый лист является отличным материалом для монтажа стен и перегородок, применяется в качестве отделочного материала для потолочных плит, а также может используеттся для отделки пожарных выходов. </t>
  </si>
  <si>
    <t>тел.(4932) 57-57-26;  57-57-28</t>
  </si>
  <si>
    <t>6 мм</t>
  </si>
  <si>
    <t>8 мм</t>
  </si>
  <si>
    <t>10 мм</t>
  </si>
  <si>
    <t>12 мм</t>
  </si>
  <si>
    <t>цена дилер или 5000 м.п</t>
  </si>
  <si>
    <t>цена розница</t>
  </si>
  <si>
    <t>Стекломагнезитовые листы - СМЛ "Премиум"   1220х2440</t>
  </si>
  <si>
    <t>Стекломагнезитовые листы - СМЛ "Супер Премиум"   1220х2440</t>
  </si>
  <si>
    <t>фиксатор  25</t>
  </si>
  <si>
    <t>фиксатор  30</t>
  </si>
  <si>
    <t>фиксатор  35</t>
  </si>
  <si>
    <t>фиксатор  40</t>
  </si>
  <si>
    <t>фиксатор  50</t>
  </si>
  <si>
    <t>4-6мм</t>
  </si>
  <si>
    <t>6-8мм</t>
  </si>
  <si>
    <t>8-10мм</t>
  </si>
  <si>
    <t>1012мм</t>
  </si>
  <si>
    <t>12-16мм</t>
  </si>
  <si>
    <t>1,00</t>
  </si>
  <si>
    <t>1,20</t>
  </si>
  <si>
    <t>1,40</t>
  </si>
  <si>
    <t>1,80</t>
  </si>
  <si>
    <t>1,60</t>
  </si>
  <si>
    <t>Предназначен для формирования бетонного защитного слоя по вертикали, а также для фиксации утеплителя между внутренней и облицовочной стороной стены.</t>
  </si>
  <si>
    <t>цена опт   от 1000 м.п.</t>
  </si>
  <si>
    <t>Используется для соединения основной фасадной стены здания со слоем из облицовочного кирпича через слой теплоизоляции и фиксации утеплителя на внутренней стене фасада и обеспечения вентзазора перед облицовочным слоем.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</si>
</sst>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[$€]* #,##0.00_);_([$€]* \(#,##0.00\);_([$€]* &quot;-&quot;??_);_(@_)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dd/mm/yy"/>
  </numFmts>
  <fonts count="42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20"/>
      <name val="Arial Cyr"/>
      <family val="0"/>
    </font>
    <font>
      <b/>
      <i/>
      <sz val="14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u val="single"/>
      <sz val="12"/>
      <color indexed="12"/>
      <name val="Arial Cyr"/>
      <family val="0"/>
    </font>
    <font>
      <sz val="13"/>
      <name val="Arial"/>
      <family val="2"/>
    </font>
    <font>
      <b/>
      <sz val="24"/>
      <name val="Arial Cyr"/>
      <family val="0"/>
    </font>
    <font>
      <b/>
      <sz val="20"/>
      <name val="Kunstler Script"/>
      <family val="4"/>
    </font>
    <font>
      <b/>
      <sz val="20"/>
      <name val="Arial Cyr"/>
      <family val="0"/>
    </font>
    <font>
      <b/>
      <sz val="11"/>
      <name val="DejaVu Sans"/>
      <family val="0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2.5"/>
      <name val="Arial"/>
      <family val="2"/>
    </font>
    <font>
      <b/>
      <sz val="9"/>
      <color rgb="FF000000"/>
      <name val="Arial"/>
      <family val="2"/>
    </font>
    <font>
      <b/>
      <sz val="9"/>
      <color rgb="FF44444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64" fontId="1" fillId="0" borderId="0" applyFont="0" applyFill="0" applyBorder="0" applyAlignment="0" applyProtection="0"/>
    <xf numFmtId="2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43" fontId="2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4" fontId="23" fillId="0" borderId="0" xfId="0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44" fontId="29" fillId="0" borderId="10" xfId="0" applyNumberFormat="1" applyFont="1" applyBorder="1" applyAlignment="1">
      <alignment horizontal="center" vertical="center"/>
    </xf>
    <xf numFmtId="44" fontId="29" fillId="0" borderId="11" xfId="0" applyNumberFormat="1" applyFont="1" applyBorder="1" applyAlignment="1">
      <alignment horizontal="center" vertical="center"/>
    </xf>
    <xf numFmtId="44" fontId="29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0" borderId="0" xfId="44" applyFont="1" applyAlignment="1" applyProtection="1">
      <alignment/>
      <protection/>
    </xf>
    <xf numFmtId="0" fontId="22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/>
    </xf>
    <xf numFmtId="44" fontId="29" fillId="0" borderId="14" xfId="0" applyNumberFormat="1" applyFont="1" applyBorder="1" applyAlignment="1">
      <alignment horizontal="center" vertical="center"/>
    </xf>
    <xf numFmtId="44" fontId="29" fillId="0" borderId="15" xfId="0" applyNumberFormat="1" applyFont="1" applyBorder="1" applyAlignment="1">
      <alignment horizontal="center" vertical="center"/>
    </xf>
    <xf numFmtId="44" fontId="29" fillId="0" borderId="16" xfId="0" applyNumberFormat="1" applyFont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44" fontId="29" fillId="0" borderId="23" xfId="0" applyNumberFormat="1" applyFont="1" applyBorder="1" applyAlignment="1">
      <alignment horizontal="center" vertical="center"/>
    </xf>
    <xf numFmtId="44" fontId="29" fillId="0" borderId="24" xfId="0" applyNumberFormat="1" applyFont="1" applyBorder="1" applyAlignment="1">
      <alignment horizontal="center" vertical="center"/>
    </xf>
    <xf numFmtId="44" fontId="29" fillId="0" borderId="25" xfId="0" applyNumberFormat="1" applyFont="1" applyBorder="1" applyAlignment="1">
      <alignment horizontal="center" vertical="center"/>
    </xf>
    <xf numFmtId="44" fontId="29" fillId="0" borderId="14" xfId="0" applyNumberFormat="1" applyFont="1" applyFill="1" applyBorder="1" applyAlignment="1">
      <alignment horizontal="center" vertical="center"/>
    </xf>
    <xf numFmtId="44" fontId="29" fillId="0" borderId="15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22" fillId="24" borderId="2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4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23" fillId="0" borderId="16" xfId="0" applyFont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171" fontId="36" fillId="25" borderId="0" xfId="0" applyNumberFormat="1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0" fillId="0" borderId="19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8</xdr:row>
      <xdr:rowOff>142875</xdr:rowOff>
    </xdr:from>
    <xdr:to>
      <xdr:col>2</xdr:col>
      <xdr:colOff>1943100</xdr:colOff>
      <xdr:row>10</xdr:row>
      <xdr:rowOff>590550</xdr:rowOff>
    </xdr:to>
    <xdr:pic>
      <xdr:nvPicPr>
        <xdr:cNvPr id="1" name="Рисунок 1" descr="b24cfcc8dfc3743be1f8450195a978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857625"/>
          <a:ext cx="1857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14</xdr:row>
      <xdr:rowOff>371475</xdr:rowOff>
    </xdr:from>
    <xdr:to>
      <xdr:col>2</xdr:col>
      <xdr:colOff>1943100</xdr:colOff>
      <xdr:row>18</xdr:row>
      <xdr:rowOff>104775</xdr:rowOff>
    </xdr:to>
    <xdr:pic>
      <xdr:nvPicPr>
        <xdr:cNvPr id="2" name="Рисунок 2" descr="fiksator_armatury_fz-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8391525"/>
          <a:ext cx="1809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</xdr:row>
      <xdr:rowOff>76200</xdr:rowOff>
    </xdr:from>
    <xdr:to>
      <xdr:col>2</xdr:col>
      <xdr:colOff>1943100</xdr:colOff>
      <xdr:row>13</xdr:row>
      <xdr:rowOff>657225</xdr:rowOff>
    </xdr:to>
    <xdr:pic>
      <xdr:nvPicPr>
        <xdr:cNvPr id="3" name="Рисунок 3" descr="гибкая связь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6419850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19</xdr:row>
      <xdr:rowOff>314325</xdr:rowOff>
    </xdr:from>
    <xdr:to>
      <xdr:col>2</xdr:col>
      <xdr:colOff>2009775</xdr:colOff>
      <xdr:row>24</xdr:row>
      <xdr:rowOff>133350</xdr:rowOff>
    </xdr:to>
    <xdr:pic>
      <xdr:nvPicPr>
        <xdr:cNvPr id="4" name="Рисунок 4" descr="стекломагнези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0287000"/>
          <a:ext cx="19907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76200</xdr:rowOff>
    </xdr:from>
    <xdr:to>
      <xdr:col>1</xdr:col>
      <xdr:colOff>1162050</xdr:colOff>
      <xdr:row>5</xdr:row>
      <xdr:rowOff>76200</xdr:rowOff>
    </xdr:to>
    <xdr:pic>
      <xdr:nvPicPr>
        <xdr:cNvPr id="5" name="Рисунок 8" descr="logo_to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409575"/>
          <a:ext cx="4143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m37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41.00390625" style="3" customWidth="1"/>
    <col min="2" max="2" width="42.00390625" style="0" customWidth="1"/>
    <col min="3" max="3" width="26.875" style="0" customWidth="1"/>
    <col min="4" max="4" width="13.00390625" style="5" customWidth="1"/>
    <col min="5" max="5" width="9.125" style="5" customWidth="1"/>
    <col min="6" max="7" width="15.125" style="5" customWidth="1"/>
    <col min="8" max="8" width="17.00390625" style="5" customWidth="1"/>
    <col min="10" max="10" width="11.875" style="7" bestFit="1" customWidth="1"/>
    <col min="14" max="14" width="14.375" style="0" customWidth="1"/>
    <col min="15" max="15" width="13.00390625" style="0" customWidth="1"/>
    <col min="16" max="16" width="11.875" style="0" bestFit="1" customWidth="1"/>
  </cols>
  <sheetData>
    <row r="1" spans="1:10" s="45" customFormat="1" ht="26.25">
      <c r="A1" s="53"/>
      <c r="B1" s="53"/>
      <c r="C1" s="53"/>
      <c r="D1" s="53"/>
      <c r="E1" s="53"/>
      <c r="F1" s="53"/>
      <c r="G1" s="53"/>
      <c r="H1" s="43"/>
      <c r="I1" s="44"/>
      <c r="J1" s="44"/>
    </row>
    <row r="2" spans="1:10" s="4" customFormat="1" ht="18">
      <c r="A2" s="8"/>
      <c r="B2" s="8"/>
      <c r="C2" s="8"/>
      <c r="D2" s="1"/>
      <c r="E2" s="1"/>
      <c r="F2" s="15"/>
      <c r="G2" s="51">
        <f ca="1">TODAY()</f>
        <v>41793</v>
      </c>
      <c r="H2" s="15"/>
      <c r="I2" s="6"/>
      <c r="J2" s="6"/>
    </row>
    <row r="3" spans="1:10" s="4" customFormat="1" ht="18">
      <c r="A3" s="8"/>
      <c r="D3" s="16"/>
      <c r="E3" s="16"/>
      <c r="F3" s="15"/>
      <c r="G3" s="16" t="s">
        <v>10</v>
      </c>
      <c r="H3" s="15"/>
      <c r="I3" s="6"/>
      <c r="J3" s="6"/>
    </row>
    <row r="4" spans="3:10" s="4" customFormat="1" ht="31.5">
      <c r="C4" s="42" t="s">
        <v>1</v>
      </c>
      <c r="D4" s="1"/>
      <c r="E4" s="1"/>
      <c r="F4" s="15"/>
      <c r="G4" s="1" t="s">
        <v>11</v>
      </c>
      <c r="H4" s="15"/>
      <c r="I4" s="6"/>
      <c r="J4" s="6"/>
    </row>
    <row r="5" spans="1:10" s="4" customFormat="1" ht="27" customHeight="1">
      <c r="A5" s="10"/>
      <c r="B5" s="42"/>
      <c r="C5" s="42"/>
      <c r="D5" s="1"/>
      <c r="E5" s="1"/>
      <c r="F5" s="15"/>
      <c r="G5" s="1" t="s">
        <v>15</v>
      </c>
      <c r="H5" s="15"/>
      <c r="I5" s="6"/>
      <c r="J5" s="6"/>
    </row>
    <row r="6" spans="2:3" ht="27" thickBot="1">
      <c r="B6" s="9"/>
      <c r="C6" s="9"/>
    </row>
    <row r="7" spans="1:8" ht="93" customHeight="1" thickBot="1">
      <c r="A7" s="22" t="s">
        <v>2</v>
      </c>
      <c r="B7" s="23" t="s">
        <v>3</v>
      </c>
      <c r="C7" s="24" t="s">
        <v>12</v>
      </c>
      <c r="D7" s="38" t="s">
        <v>13</v>
      </c>
      <c r="E7" s="39" t="s">
        <v>4</v>
      </c>
      <c r="F7" s="41" t="s">
        <v>20</v>
      </c>
      <c r="G7" s="52" t="s">
        <v>40</v>
      </c>
      <c r="H7" s="17" t="s">
        <v>21</v>
      </c>
    </row>
    <row r="8" spans="1:15" ht="51.75" customHeight="1">
      <c r="A8" s="65" t="s">
        <v>5</v>
      </c>
      <c r="B8" s="62" t="s">
        <v>7</v>
      </c>
      <c r="C8" s="54"/>
      <c r="D8" s="18">
        <v>4</v>
      </c>
      <c r="E8" s="28" t="s">
        <v>6</v>
      </c>
      <c r="F8" s="25">
        <v>6</v>
      </c>
      <c r="G8" s="32">
        <f>F8*1.2</f>
        <v>7.199999999999999</v>
      </c>
      <c r="H8" s="12">
        <f>G8*1.1</f>
        <v>7.92</v>
      </c>
      <c r="N8" s="40"/>
      <c r="O8" s="7"/>
    </row>
    <row r="9" spans="1:15" ht="51.75" customHeight="1">
      <c r="A9" s="66"/>
      <c r="B9" s="63"/>
      <c r="C9" s="55"/>
      <c r="D9" s="19">
        <v>6</v>
      </c>
      <c r="E9" s="29" t="s">
        <v>6</v>
      </c>
      <c r="F9" s="26">
        <v>9.6</v>
      </c>
      <c r="G9" s="31">
        <f aca="true" t="shared" si="0" ref="G9:G14">F9*1.2</f>
        <v>11.52</v>
      </c>
      <c r="H9" s="13">
        <f aca="true" t="shared" si="1" ref="H9:H19">G9*1.1</f>
        <v>12.672</v>
      </c>
      <c r="N9" s="40"/>
      <c r="O9" s="7"/>
    </row>
    <row r="10" spans="1:15" ht="51.75" customHeight="1">
      <c r="A10" s="66"/>
      <c r="B10" s="63"/>
      <c r="C10" s="55"/>
      <c r="D10" s="19">
        <v>8</v>
      </c>
      <c r="E10" s="29" t="s">
        <v>6</v>
      </c>
      <c r="F10" s="26">
        <v>14.5</v>
      </c>
      <c r="G10" s="31">
        <f t="shared" si="0"/>
        <v>17.4</v>
      </c>
      <c r="H10" s="13">
        <f t="shared" si="1"/>
        <v>19.14</v>
      </c>
      <c r="N10" s="40"/>
      <c r="O10" s="7"/>
    </row>
    <row r="11" spans="1:15" ht="51.75" customHeight="1">
      <c r="A11" s="66"/>
      <c r="B11" s="63"/>
      <c r="C11" s="55"/>
      <c r="D11" s="19">
        <v>10</v>
      </c>
      <c r="E11" s="29" t="s">
        <v>6</v>
      </c>
      <c r="F11" s="26">
        <v>20</v>
      </c>
      <c r="G11" s="31">
        <f t="shared" si="0"/>
        <v>24</v>
      </c>
      <c r="H11" s="13">
        <f t="shared" si="1"/>
        <v>26.400000000000002</v>
      </c>
      <c r="N11" s="40"/>
      <c r="O11" s="7"/>
    </row>
    <row r="12" spans="1:15" ht="51.75" customHeight="1" thickBot="1">
      <c r="A12" s="67"/>
      <c r="B12" s="64"/>
      <c r="C12" s="56"/>
      <c r="D12" s="20">
        <v>12</v>
      </c>
      <c r="E12" s="30" t="s">
        <v>6</v>
      </c>
      <c r="F12" s="27">
        <v>27</v>
      </c>
      <c r="G12" s="33">
        <f t="shared" si="0"/>
        <v>32.4</v>
      </c>
      <c r="H12" s="14">
        <f t="shared" si="1"/>
        <v>35.64</v>
      </c>
      <c r="N12" s="40"/>
      <c r="O12" s="40"/>
    </row>
    <row r="13" spans="1:16" ht="66" customHeight="1">
      <c r="A13" s="68" t="s">
        <v>0</v>
      </c>
      <c r="B13" s="76" t="s">
        <v>41</v>
      </c>
      <c r="C13" s="57"/>
      <c r="D13" s="18">
        <v>4</v>
      </c>
      <c r="E13" s="28" t="s">
        <v>8</v>
      </c>
      <c r="F13" s="34">
        <v>4</v>
      </c>
      <c r="G13" s="32">
        <f t="shared" si="0"/>
        <v>4.8</v>
      </c>
      <c r="H13" s="12">
        <f t="shared" si="1"/>
        <v>5.28</v>
      </c>
      <c r="P13" s="40"/>
    </row>
    <row r="14" spans="1:8" ht="66" customHeight="1">
      <c r="A14" s="69"/>
      <c r="B14" s="77"/>
      <c r="C14" s="58"/>
      <c r="D14" s="19">
        <v>6</v>
      </c>
      <c r="E14" s="29" t="s">
        <v>8</v>
      </c>
      <c r="F14" s="35">
        <v>6</v>
      </c>
      <c r="G14" s="31">
        <f t="shared" si="0"/>
        <v>7.199999999999999</v>
      </c>
      <c r="H14" s="13">
        <f t="shared" si="1"/>
        <v>7.92</v>
      </c>
    </row>
    <row r="15" spans="1:8" ht="30.75" customHeight="1">
      <c r="A15" s="21" t="s">
        <v>24</v>
      </c>
      <c r="B15" s="70" t="s">
        <v>39</v>
      </c>
      <c r="C15" s="59"/>
      <c r="D15" s="19" t="s">
        <v>29</v>
      </c>
      <c r="E15" s="29" t="s">
        <v>9</v>
      </c>
      <c r="F15" s="36" t="s">
        <v>34</v>
      </c>
      <c r="G15" s="31">
        <v>1.2</v>
      </c>
      <c r="H15" s="13">
        <f>G15*1.1</f>
        <v>1.32</v>
      </c>
    </row>
    <row r="16" spans="1:8" ht="30.75" customHeight="1">
      <c r="A16" s="21" t="s">
        <v>25</v>
      </c>
      <c r="B16" s="63"/>
      <c r="C16" s="60"/>
      <c r="D16" s="19" t="s">
        <v>30</v>
      </c>
      <c r="E16" s="29" t="s">
        <v>9</v>
      </c>
      <c r="F16" s="36" t="s">
        <v>35</v>
      </c>
      <c r="G16" s="31">
        <v>1.4</v>
      </c>
      <c r="H16" s="13">
        <f t="shared" si="1"/>
        <v>1.54</v>
      </c>
    </row>
    <row r="17" spans="1:8" ht="30.75" customHeight="1">
      <c r="A17" s="21" t="s">
        <v>26</v>
      </c>
      <c r="B17" s="63"/>
      <c r="C17" s="60"/>
      <c r="D17" s="19" t="s">
        <v>31</v>
      </c>
      <c r="E17" s="29" t="s">
        <v>9</v>
      </c>
      <c r="F17" s="36" t="s">
        <v>36</v>
      </c>
      <c r="G17" s="31">
        <v>1.6</v>
      </c>
      <c r="H17" s="13">
        <f t="shared" si="1"/>
        <v>1.7600000000000002</v>
      </c>
    </row>
    <row r="18" spans="1:8" ht="30.75" customHeight="1">
      <c r="A18" s="21" t="s">
        <v>27</v>
      </c>
      <c r="B18" s="63"/>
      <c r="C18" s="60"/>
      <c r="D18" s="19" t="s">
        <v>32</v>
      </c>
      <c r="E18" s="29" t="s">
        <v>9</v>
      </c>
      <c r="F18" s="36" t="s">
        <v>38</v>
      </c>
      <c r="G18" s="31">
        <v>1.8</v>
      </c>
      <c r="H18" s="13">
        <f t="shared" si="1"/>
        <v>1.9800000000000002</v>
      </c>
    </row>
    <row r="19" spans="1:8" ht="30.75" customHeight="1" thickBot="1">
      <c r="A19" s="46" t="s">
        <v>28</v>
      </c>
      <c r="B19" s="64"/>
      <c r="C19" s="61"/>
      <c r="D19" s="20" t="s">
        <v>33</v>
      </c>
      <c r="E19" s="48" t="s">
        <v>9</v>
      </c>
      <c r="F19" s="37" t="s">
        <v>37</v>
      </c>
      <c r="G19" s="33">
        <v>2</v>
      </c>
      <c r="H19" s="14">
        <f t="shared" si="1"/>
        <v>2.2</v>
      </c>
    </row>
    <row r="20" spans="1:8" ht="29.25" customHeight="1">
      <c r="A20" s="65" t="s">
        <v>22</v>
      </c>
      <c r="B20" s="62" t="s">
        <v>14</v>
      </c>
      <c r="C20" s="71"/>
      <c r="D20" s="50" t="s">
        <v>16</v>
      </c>
      <c r="E20" s="50" t="s">
        <v>9</v>
      </c>
      <c r="F20" s="25">
        <v>450</v>
      </c>
      <c r="G20" s="32">
        <f aca="true" t="shared" si="2" ref="G20:G25">F20*1.2</f>
        <v>540</v>
      </c>
      <c r="H20" s="12">
        <f aca="true" t="shared" si="3" ref="H20:H25">G20*1.1</f>
        <v>594</v>
      </c>
    </row>
    <row r="21" spans="1:8" ht="29.25" customHeight="1">
      <c r="A21" s="66"/>
      <c r="B21" s="63"/>
      <c r="C21" s="60"/>
      <c r="D21" s="47" t="s">
        <v>17</v>
      </c>
      <c r="E21" s="47" t="s">
        <v>9</v>
      </c>
      <c r="F21" s="26">
        <v>500</v>
      </c>
      <c r="G21" s="31">
        <f t="shared" si="2"/>
        <v>600</v>
      </c>
      <c r="H21" s="13">
        <f t="shared" si="3"/>
        <v>660</v>
      </c>
    </row>
    <row r="22" spans="1:8" ht="29.25" customHeight="1">
      <c r="A22" s="66"/>
      <c r="B22" s="63"/>
      <c r="C22" s="60"/>
      <c r="D22" s="47" t="s">
        <v>18</v>
      </c>
      <c r="E22" s="47" t="s">
        <v>9</v>
      </c>
      <c r="F22" s="26">
        <v>550</v>
      </c>
      <c r="G22" s="31">
        <f t="shared" si="2"/>
        <v>660</v>
      </c>
      <c r="H22" s="13">
        <f t="shared" si="3"/>
        <v>726.0000000000001</v>
      </c>
    </row>
    <row r="23" spans="1:8" ht="29.25" customHeight="1" thickBot="1">
      <c r="A23" s="67"/>
      <c r="B23" s="63"/>
      <c r="C23" s="60"/>
      <c r="D23" s="49" t="s">
        <v>19</v>
      </c>
      <c r="E23" s="49" t="s">
        <v>9</v>
      </c>
      <c r="F23" s="27">
        <v>600</v>
      </c>
      <c r="G23" s="33">
        <f t="shared" si="2"/>
        <v>720</v>
      </c>
      <c r="H23" s="14">
        <f t="shared" si="3"/>
        <v>792.0000000000001</v>
      </c>
    </row>
    <row r="24" spans="1:8" ht="37.5" customHeight="1">
      <c r="A24" s="74" t="s">
        <v>23</v>
      </c>
      <c r="B24" s="63"/>
      <c r="C24" s="72"/>
      <c r="D24" s="19" t="s">
        <v>17</v>
      </c>
      <c r="E24" s="29" t="s">
        <v>9</v>
      </c>
      <c r="F24" s="26">
        <v>550</v>
      </c>
      <c r="G24" s="31">
        <f t="shared" si="2"/>
        <v>660</v>
      </c>
      <c r="H24" s="13">
        <f t="shared" si="3"/>
        <v>726.0000000000001</v>
      </c>
    </row>
    <row r="25" spans="1:8" ht="43.5" customHeight="1" thickBot="1">
      <c r="A25" s="75"/>
      <c r="B25" s="64"/>
      <c r="C25" s="73"/>
      <c r="D25" s="20" t="s">
        <v>18</v>
      </c>
      <c r="E25" s="30" t="s">
        <v>9</v>
      </c>
      <c r="F25" s="27">
        <v>600</v>
      </c>
      <c r="G25" s="33">
        <f t="shared" si="2"/>
        <v>720</v>
      </c>
      <c r="H25" s="14">
        <f t="shared" si="3"/>
        <v>792.0000000000001</v>
      </c>
    </row>
    <row r="26" spans="4:8" ht="18">
      <c r="D26" s="11"/>
      <c r="E26" s="11"/>
      <c r="F26" s="11"/>
      <c r="G26" s="11"/>
      <c r="H26" s="11"/>
    </row>
  </sheetData>
  <sheetProtection/>
  <mergeCells count="13">
    <mergeCell ref="A20:A23"/>
    <mergeCell ref="B20:B25"/>
    <mergeCell ref="C20:C25"/>
    <mergeCell ref="A24:A25"/>
    <mergeCell ref="A1:G1"/>
    <mergeCell ref="C8:C12"/>
    <mergeCell ref="C13:C14"/>
    <mergeCell ref="C15:C19"/>
    <mergeCell ref="B8:B12"/>
    <mergeCell ref="A8:A12"/>
    <mergeCell ref="B13:B14"/>
    <mergeCell ref="A13:A14"/>
    <mergeCell ref="B15:B19"/>
  </mergeCells>
  <hyperlinks>
    <hyperlink ref="G3" r:id="rId1" display="www.arm37.ru"/>
  </hyperlinks>
  <printOptions/>
  <pageMargins left="0.75" right="0.75" top="1" bottom="1" header="0.5" footer="0.5"/>
  <pageSetup horizontalDpi="600" verticalDpi="600" orientation="portrait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cols>
    <col min="7" max="7" width="9.125" style="2" customWidth="1"/>
    <col min="8" max="8" width="9.125" style="7" customWidth="1"/>
  </cols>
  <sheetData/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shrs</dc:creator>
  <cp:keywords/>
  <dc:description/>
  <cp:lastModifiedBy>1</cp:lastModifiedBy>
  <cp:lastPrinted>2014-02-07T12:32:07Z</cp:lastPrinted>
  <dcterms:created xsi:type="dcterms:W3CDTF">2009-04-08T06:50:18Z</dcterms:created>
  <dcterms:modified xsi:type="dcterms:W3CDTF">2014-06-03T06:35:32Z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